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verapiazzini/Dropbox/Ofelia/001_INVESTIGACIONES/002_INVESTIGACIÓN ULIMA IDIC_2016/PUBLICACIÓN/4. Revista 180/"/>
    </mc:Choice>
  </mc:AlternateContent>
  <bookViews>
    <workbookView xWindow="0" yWindow="460" windowWidth="15480" windowHeight="16160" tabRatio="500" activeTab="7"/>
  </bookViews>
  <sheets>
    <sheet name="Tabla 1" sheetId="1" r:id="rId1"/>
    <sheet name="Tabla 2" sheetId="2" r:id="rId2"/>
    <sheet name="Tabla 3" sheetId="3" r:id="rId3"/>
    <sheet name="Tabla 4" sheetId="4" r:id="rId4"/>
    <sheet name="Tabla 5" sheetId="5" r:id="rId5"/>
    <sheet name="Tabla 6" sheetId="6" r:id="rId6"/>
    <sheet name="Tabla 7" sheetId="7" r:id="rId7"/>
    <sheet name="Tabla 8" sheetId="8" r:id="rId8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4" i="5" l="1"/>
  <c r="G34" i="5"/>
  <c r="F34" i="5"/>
  <c r="E34" i="5"/>
  <c r="D34" i="5"/>
  <c r="H30" i="5"/>
  <c r="G30" i="5"/>
  <c r="F30" i="5"/>
  <c r="E30" i="5"/>
  <c r="D30" i="5"/>
  <c r="H26" i="5"/>
  <c r="G26" i="5"/>
  <c r="F26" i="5"/>
  <c r="E26" i="5"/>
  <c r="D26" i="5"/>
  <c r="H22" i="5"/>
  <c r="G22" i="5"/>
  <c r="F22" i="5"/>
  <c r="E22" i="5"/>
  <c r="D22" i="5"/>
  <c r="H18" i="5"/>
  <c r="G18" i="5"/>
  <c r="F18" i="5"/>
  <c r="E18" i="5"/>
  <c r="D18" i="5"/>
  <c r="H14" i="5"/>
  <c r="G14" i="5"/>
  <c r="F14" i="5"/>
  <c r="E14" i="5"/>
  <c r="D14" i="5"/>
  <c r="H10" i="5"/>
  <c r="G10" i="5"/>
  <c r="F10" i="5"/>
  <c r="E10" i="5"/>
  <c r="D10" i="5"/>
  <c r="H30" i="4"/>
  <c r="G30" i="4"/>
  <c r="F30" i="4"/>
  <c r="E30" i="4"/>
  <c r="D30" i="4"/>
  <c r="H26" i="4"/>
  <c r="G26" i="4"/>
  <c r="F26" i="4"/>
  <c r="E26" i="4"/>
  <c r="D26" i="4"/>
  <c r="H22" i="4"/>
  <c r="G22" i="4"/>
  <c r="F22" i="4"/>
  <c r="E22" i="4"/>
  <c r="D22" i="4"/>
  <c r="H18" i="4"/>
  <c r="G18" i="4"/>
  <c r="F18" i="4"/>
  <c r="E18" i="4"/>
  <c r="D18" i="4"/>
  <c r="H14" i="4"/>
  <c r="G14" i="4"/>
  <c r="F14" i="4"/>
  <c r="E14" i="4"/>
  <c r="D14" i="4"/>
  <c r="H10" i="4"/>
  <c r="G10" i="4"/>
  <c r="F10" i="4"/>
  <c r="E10" i="4"/>
  <c r="D10" i="4"/>
  <c r="E30" i="3"/>
  <c r="F30" i="3"/>
  <c r="G30" i="3"/>
  <c r="H30" i="3"/>
  <c r="E26" i="3"/>
  <c r="F26" i="3"/>
  <c r="G26" i="3"/>
  <c r="H26" i="3"/>
  <c r="E22" i="3"/>
  <c r="F22" i="3"/>
  <c r="G22" i="3"/>
  <c r="H22" i="3"/>
  <c r="E18" i="3"/>
  <c r="F18" i="3"/>
  <c r="G18" i="3"/>
  <c r="H18" i="3"/>
  <c r="E14" i="3"/>
  <c r="F14" i="3"/>
  <c r="G14" i="3"/>
  <c r="H14" i="3"/>
  <c r="D30" i="3"/>
  <c r="D26" i="3"/>
  <c r="D22" i="3"/>
  <c r="D18" i="3"/>
  <c r="D14" i="3"/>
  <c r="E10" i="3"/>
  <c r="F10" i="3"/>
  <c r="G10" i="3"/>
  <c r="H10" i="3"/>
  <c r="D10" i="3"/>
  <c r="M17" i="2"/>
  <c r="L17" i="2"/>
  <c r="K17" i="2"/>
  <c r="J17" i="2"/>
  <c r="H17" i="2"/>
  <c r="G17" i="2"/>
  <c r="F17" i="2"/>
  <c r="E17" i="2"/>
  <c r="C17" i="2"/>
</calcChain>
</file>

<file path=xl/sharedStrings.xml><?xml version="1.0" encoding="utf-8"?>
<sst xmlns="http://schemas.openxmlformats.org/spreadsheetml/2006/main" count="205" uniqueCount="117">
  <si>
    <t>Sexo</t>
  </si>
  <si>
    <t>Masculino</t>
  </si>
  <si>
    <t>Femenino</t>
  </si>
  <si>
    <t>Encuestas</t>
  </si>
  <si>
    <t>%</t>
  </si>
  <si>
    <r>
      <rPr>
        <b/>
        <sz val="11"/>
        <color theme="1"/>
        <rFont val="Arial"/>
      </rPr>
      <t>Tabla 1.</t>
    </r>
    <r>
      <rPr>
        <sz val="11"/>
        <color theme="1"/>
        <rFont val="Arial"/>
      </rPr>
      <t xml:space="preserve"> Tamaño y porcentajes de la muestra</t>
    </r>
  </si>
  <si>
    <t>De 25 a 34 años</t>
  </si>
  <si>
    <t>De 35 a 44 años</t>
  </si>
  <si>
    <t>De 45 a 54 años</t>
  </si>
  <si>
    <t>De 55 a 70 años</t>
  </si>
  <si>
    <t>A</t>
  </si>
  <si>
    <t>B</t>
  </si>
  <si>
    <t>C</t>
  </si>
  <si>
    <t>D</t>
  </si>
  <si>
    <t>NSE</t>
  </si>
  <si>
    <t>Edad</t>
  </si>
  <si>
    <r>
      <rPr>
        <b/>
        <sz val="11"/>
        <color theme="1"/>
        <rFont val="Arial"/>
      </rPr>
      <t>Tabla 2.</t>
    </r>
    <r>
      <rPr>
        <sz val="11"/>
        <color theme="1"/>
        <rFont val="Arial"/>
      </rPr>
      <t xml:space="preserve"> Grado de insatisfacción de una persona con su vivienda (%)</t>
    </r>
  </si>
  <si>
    <t>Ruido</t>
  </si>
  <si>
    <t>Seguridad</t>
  </si>
  <si>
    <t>Barrio</t>
  </si>
  <si>
    <t>Falta de espacio</t>
  </si>
  <si>
    <t>Distancia al trabajo</t>
  </si>
  <si>
    <t>Vecinos</t>
  </si>
  <si>
    <t>Mantenimiento</t>
  </si>
  <si>
    <t>Falta de Iluminación</t>
  </si>
  <si>
    <t>Otros</t>
  </si>
  <si>
    <t>No responde</t>
  </si>
  <si>
    <t>Total</t>
  </si>
  <si>
    <t>25-34</t>
  </si>
  <si>
    <t>35-44</t>
  </si>
  <si>
    <t>45-54</t>
  </si>
  <si>
    <t>55-70</t>
  </si>
  <si>
    <t>Nivel Socioeconómico</t>
  </si>
  <si>
    <r>
      <rPr>
        <b/>
        <sz val="11"/>
        <color theme="1"/>
        <rFont val="Arial"/>
      </rPr>
      <t>Tabla 3.</t>
    </r>
    <r>
      <rPr>
        <sz val="11"/>
        <color theme="1"/>
        <rFont val="Arial"/>
      </rPr>
      <t xml:space="preserve"> Factores relevantes al momento de adquirir un inmueble según NSE (%)</t>
    </r>
  </si>
  <si>
    <t>(I)</t>
  </si>
  <si>
    <t>(PI)</t>
  </si>
  <si>
    <t>(SI)</t>
  </si>
  <si>
    <t>Diseño</t>
  </si>
  <si>
    <t>Calidad de Materiales</t>
  </si>
  <si>
    <t>Servicios comúnes</t>
  </si>
  <si>
    <t>Convivencia con vecinos</t>
  </si>
  <si>
    <t>Gastos reducidos</t>
  </si>
  <si>
    <t>Ahorro energético</t>
  </si>
  <si>
    <r>
      <t xml:space="preserve">Nota: Atributos: </t>
    </r>
    <r>
      <rPr>
        <sz val="11"/>
        <color rgb="FF222222"/>
        <rFont val="Arial"/>
      </rPr>
      <t>(I) Importante, (PI) Poco Importante, (SI) Sin Importancia</t>
    </r>
  </si>
  <si>
    <r>
      <rPr>
        <b/>
        <sz val="11"/>
        <color theme="1"/>
        <rFont val="Arial"/>
      </rPr>
      <t>Tabla 4.</t>
    </r>
    <r>
      <rPr>
        <sz val="11"/>
        <color theme="1"/>
        <rFont val="Arial"/>
      </rPr>
      <t xml:space="preserve"> Necesidades personales y colectivas de las familias limeñas según NSE (%)</t>
    </r>
  </si>
  <si>
    <t>Ambiente Familiar</t>
  </si>
  <si>
    <t>Área Verde</t>
  </si>
  <si>
    <t>Espacios de Uso Común</t>
  </si>
  <si>
    <t>Diseño participativo</t>
  </si>
  <si>
    <t>Elección de Vecinos</t>
  </si>
  <si>
    <r>
      <rPr>
        <b/>
        <sz val="11"/>
        <color theme="1"/>
        <rFont val="Arial"/>
      </rPr>
      <t>Tabla 5.</t>
    </r>
    <r>
      <rPr>
        <sz val="11"/>
        <color theme="1"/>
        <rFont val="Arial"/>
      </rPr>
      <t xml:space="preserve"> Relación con los vecinos según NSE (%)</t>
    </r>
  </si>
  <si>
    <t>(NO)</t>
  </si>
  <si>
    <t>(SR)</t>
  </si>
  <si>
    <t>Prefiere vecinos con el mismo nivel cultural y social</t>
  </si>
  <si>
    <t>Prefiere vecinos con el mismo nivel económico</t>
  </si>
  <si>
    <t>No tolera a vecinos con hijos pequeños</t>
  </si>
  <si>
    <t>No tolera a vecinos con animales domésticos</t>
  </si>
  <si>
    <t>Encuentra agradable tener vecinos de distintas edades y ocupaciones</t>
  </si>
  <si>
    <t>Prefiere convivir con personas con gustos afines</t>
  </si>
  <si>
    <t>Prefiere no relacionarse con sus vecinos</t>
  </si>
  <si>
    <r>
      <t xml:space="preserve">Respuestas de acuerdo a las afirmaciones presentadas: </t>
    </r>
    <r>
      <rPr>
        <sz val="11"/>
        <color rgb="FF222222"/>
        <rFont val="Arial"/>
      </rPr>
      <t>(SI) De Acuerdo, (NO) En Desacuerdo, (SR) Sin Respuesta</t>
    </r>
  </si>
  <si>
    <t>Margen neto sobre ventas</t>
  </si>
  <si>
    <t>Margen neto sobre costos</t>
  </si>
  <si>
    <t>*Margen neto sobre inversión</t>
  </si>
  <si>
    <t>Obtenidos</t>
  </si>
  <si>
    <t>Inferior</t>
  </si>
  <si>
    <t>Superior</t>
  </si>
  <si>
    <t>(a) En el Mercado Inmobiliario de Lima.</t>
  </si>
  <si>
    <t>Mercado Inmobiliario</t>
  </si>
  <si>
    <t>Márgenes de utilidad esperados</t>
  </si>
  <si>
    <r>
      <rPr>
        <b/>
        <sz val="11"/>
        <color theme="1"/>
        <rFont val="Arial"/>
      </rPr>
      <t>Tabla 6.</t>
    </r>
    <r>
      <rPr>
        <sz val="11"/>
        <color theme="1"/>
        <rFont val="Arial"/>
      </rPr>
      <t xml:space="preserve"> Márgenes de utilidad del Cohousing con un modelo de negocio convencional (a)</t>
    </r>
  </si>
  <si>
    <r>
      <rPr>
        <b/>
        <sz val="11"/>
        <color theme="1"/>
        <rFont val="Arial"/>
      </rPr>
      <t>Tabla 7.</t>
    </r>
    <r>
      <rPr>
        <sz val="11"/>
        <color theme="1"/>
        <rFont val="Arial"/>
      </rPr>
      <t xml:space="preserve"> Márgenes de utilidad sobre la inversión</t>
    </r>
  </si>
  <si>
    <t>Valor del m2 (USD/m2) a</t>
  </si>
  <si>
    <t>Simulación de tamaño promedio de una unidad inmobiliaria (m2)</t>
  </si>
  <si>
    <t>Precio de venta de la unidad (USD)</t>
  </si>
  <si>
    <t>Precio de venta de estacionamientos (USD)</t>
  </si>
  <si>
    <t>Margen de utilidad neta sobre inversión (%)</t>
  </si>
  <si>
    <t>Valor de Mercado</t>
  </si>
  <si>
    <t>Precio ajustado del Mercado</t>
  </si>
  <si>
    <t>Fideicomiso Autoconstrucción</t>
  </si>
  <si>
    <t>1,795 USD/m2</t>
  </si>
  <si>
    <t>127.60 m2</t>
  </si>
  <si>
    <t>228,818 USD</t>
  </si>
  <si>
    <t>13,409 USD</t>
  </si>
  <si>
    <t>253,400 USD</t>
  </si>
  <si>
    <t>1,947 USD/m2</t>
  </si>
  <si>
    <t>248,430 USD</t>
  </si>
  <si>
    <t>273,014 USD</t>
  </si>
  <si>
    <t>1,670 USD/m2</t>
  </si>
  <si>
    <t>213,087 USD</t>
  </si>
  <si>
    <t>237,670 USD</t>
  </si>
  <si>
    <r>
      <t>a</t>
    </r>
    <r>
      <rPr>
        <sz val="11"/>
        <color theme="1"/>
        <rFont val="Arial"/>
      </rPr>
      <t xml:space="preserve"> </t>
    </r>
    <r>
      <rPr>
        <sz val="11"/>
        <color rgb="FF222222"/>
        <rFont val="Arial"/>
      </rPr>
      <t>Los precios por m</t>
    </r>
    <r>
      <rPr>
        <vertAlign val="superscript"/>
        <sz val="11"/>
        <color rgb="FF222222"/>
        <rFont val="Arial"/>
      </rPr>
      <t>2</t>
    </r>
    <r>
      <rPr>
        <sz val="11"/>
        <color rgb="FF222222"/>
        <rFont val="Arial"/>
      </rPr>
      <t xml:space="preserve"> de departamento varían por ubicación y altura, se coloca un promedio. </t>
    </r>
    <r>
      <rPr>
        <vertAlign val="superscript"/>
        <sz val="11"/>
        <color theme="1"/>
        <rFont val="Arial"/>
      </rPr>
      <t/>
    </r>
  </si>
  <si>
    <t xml:space="preserve">b A cada vivienda se le asignó 1.83 estacionamientos como promedio. </t>
  </si>
  <si>
    <r>
      <rPr>
        <b/>
        <sz val="11"/>
        <color theme="1"/>
        <rFont val="Arial"/>
      </rPr>
      <t>Precio total</t>
    </r>
    <r>
      <rPr>
        <sz val="11"/>
        <color theme="1"/>
        <rFont val="Arial"/>
      </rPr>
      <t xml:space="preserve"> (vivienda + estacionamiento) b</t>
    </r>
  </si>
  <si>
    <r>
      <rPr>
        <b/>
        <sz val="11"/>
        <color theme="1"/>
        <rFont val="Arial"/>
      </rPr>
      <t>Tabla 8.</t>
    </r>
    <r>
      <rPr>
        <sz val="11"/>
        <color theme="1"/>
        <rFont val="Arial"/>
      </rPr>
      <t xml:space="preserve"> Alternativas de Financiamiento teniendo en cuenta la mismas cuotas iniciales y mensuales</t>
    </r>
  </si>
  <si>
    <r>
      <t>(a)</t>
    </r>
    <r>
      <rPr>
        <sz val="11"/>
        <color theme="1"/>
        <rFont val="Arial"/>
      </rPr>
      <t xml:space="preserve"> Porcentaje del valor del inmueble en la modalidad de fideicomiso autoconstrucción (100%). </t>
    </r>
  </si>
  <si>
    <t>Diferencial</t>
  </si>
  <si>
    <t>USD</t>
  </si>
  <si>
    <t>Valor del inmueble</t>
  </si>
  <si>
    <t>Cuota inicial (%)</t>
  </si>
  <si>
    <t>Cuota inicial (USD)</t>
  </si>
  <si>
    <t>Valor del Préstamo</t>
  </si>
  <si>
    <t>Tasa hipotecaria annual</t>
  </si>
  <si>
    <t>Préstamo en meses</t>
  </si>
  <si>
    <t>Valor de la cuota mensual</t>
  </si>
  <si>
    <t>Intereses a pagar</t>
  </si>
  <si>
    <t>17,4%</t>
  </si>
  <si>
    <t xml:space="preserve">Monto total de cuotas pagadas en 20 y 13 años </t>
  </si>
  <si>
    <t>47,534 USD</t>
  </si>
  <si>
    <t>225,480 USD</t>
  </si>
  <si>
    <t>190,136 USD</t>
  </si>
  <si>
    <t>2,250 USD</t>
  </si>
  <si>
    <t>540,019 USD</t>
  </si>
  <si>
    <t>347,055 USD</t>
  </si>
  <si>
    <t>286,841 USD</t>
  </si>
  <si>
    <t>143,101 USD</t>
  </si>
  <si>
    <t>%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</si>
</sst>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rgb="FF222222"/>
      <name val="Arial"/>
    </font>
    <font>
      <vertAlign val="superscript"/>
      <sz val="11"/>
      <color theme="1"/>
      <name val="Arial"/>
    </font>
    <font>
      <vertAlign val="superscript"/>
      <sz val="11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2" xfId="0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0" fillId="2" borderId="0" xfId="0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0" fillId="0" borderId="0" xfId="0" applyNumberFormat="1"/>
    <xf numFmtId="0" fontId="2" fillId="2" borderId="6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9" fontId="0" fillId="2" borderId="0" xfId="1" applyNumberFormat="1" applyFont="1" applyFill="1" applyAlignment="1">
      <alignment horizontal="center" vertical="center"/>
    </xf>
    <xf numFmtId="9" fontId="0" fillId="2" borderId="1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Alignment="1">
      <alignment horizontal="center" vertical="center"/>
    </xf>
    <xf numFmtId="10" fontId="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9" fontId="3" fillId="2" borderId="2" xfId="1" applyFont="1" applyFill="1" applyBorder="1" applyAlignment="1">
      <alignment horizontal="center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0" fillId="0" borderId="3" xfId="0" applyBorder="1"/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9" fontId="3" fillId="2" borderId="0" xfId="1" applyFont="1" applyFill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>
      <selection activeCell="B3" sqref="B3:E3"/>
    </sheetView>
  </sheetViews>
  <sheetFormatPr baseColWidth="10" defaultRowHeight="16" x14ac:dyDescent="0.2"/>
  <cols>
    <col min="3" max="3" width="16.1640625" customWidth="1"/>
  </cols>
  <sheetData>
    <row r="3" spans="2:6" x14ac:dyDescent="0.2">
      <c r="B3" s="15" t="s">
        <v>5</v>
      </c>
      <c r="C3" s="15"/>
      <c r="D3" s="15"/>
      <c r="E3" s="15"/>
      <c r="F3" s="2"/>
    </row>
    <row r="4" spans="2:6" x14ac:dyDescent="0.2">
      <c r="B4" s="2"/>
      <c r="C4" s="2"/>
      <c r="D4" s="2"/>
      <c r="E4" s="2"/>
      <c r="F4" s="2"/>
    </row>
    <row r="5" spans="2:6" x14ac:dyDescent="0.2">
      <c r="B5" s="8"/>
      <c r="C5" s="9"/>
      <c r="D5" s="9" t="s">
        <v>3</v>
      </c>
      <c r="E5" s="9" t="s">
        <v>4</v>
      </c>
      <c r="F5" s="2"/>
    </row>
    <row r="6" spans="2:6" x14ac:dyDescent="0.2">
      <c r="B6" s="16" t="s">
        <v>0</v>
      </c>
      <c r="C6" s="10" t="s">
        <v>1</v>
      </c>
      <c r="D6" s="10">
        <v>154</v>
      </c>
      <c r="E6" s="10">
        <v>50.5</v>
      </c>
      <c r="F6" s="2"/>
    </row>
    <row r="7" spans="2:6" x14ac:dyDescent="0.2">
      <c r="B7" s="17"/>
      <c r="C7" s="7" t="s">
        <v>2</v>
      </c>
      <c r="D7" s="7">
        <v>151</v>
      </c>
      <c r="E7" s="7">
        <v>49.5</v>
      </c>
      <c r="F7" s="2"/>
    </row>
    <row r="8" spans="2:6" x14ac:dyDescent="0.2">
      <c r="B8" s="16" t="s">
        <v>15</v>
      </c>
      <c r="C8" s="10" t="s">
        <v>6</v>
      </c>
      <c r="D8" s="10">
        <v>93</v>
      </c>
      <c r="E8" s="10">
        <v>30.5</v>
      </c>
      <c r="F8" s="2"/>
    </row>
    <row r="9" spans="2:6" x14ac:dyDescent="0.2">
      <c r="B9" s="18"/>
      <c r="C9" s="11" t="s">
        <v>7</v>
      </c>
      <c r="D9" s="11">
        <v>86</v>
      </c>
      <c r="E9" s="11">
        <v>28.2</v>
      </c>
      <c r="F9" s="2"/>
    </row>
    <row r="10" spans="2:6" x14ac:dyDescent="0.2">
      <c r="B10" s="18"/>
      <c r="C10" s="11" t="s">
        <v>8</v>
      </c>
      <c r="D10" s="11">
        <v>57</v>
      </c>
      <c r="E10" s="11">
        <v>18.7</v>
      </c>
      <c r="F10" s="2"/>
    </row>
    <row r="11" spans="2:6" x14ac:dyDescent="0.2">
      <c r="B11" s="17"/>
      <c r="C11" s="7" t="s">
        <v>9</v>
      </c>
      <c r="D11" s="7">
        <v>69</v>
      </c>
      <c r="E11" s="7">
        <v>22.6</v>
      </c>
      <c r="F11" s="2"/>
    </row>
    <row r="12" spans="2:6" x14ac:dyDescent="0.2">
      <c r="B12" s="16" t="s">
        <v>14</v>
      </c>
      <c r="C12" s="12" t="s">
        <v>10</v>
      </c>
      <c r="D12" s="12">
        <v>45</v>
      </c>
      <c r="E12" s="12">
        <v>14.8</v>
      </c>
      <c r="F12" s="2"/>
    </row>
    <row r="13" spans="2:6" x14ac:dyDescent="0.2">
      <c r="B13" s="18"/>
      <c r="C13" s="13" t="s">
        <v>11</v>
      </c>
      <c r="D13" s="13">
        <v>60</v>
      </c>
      <c r="E13" s="13">
        <v>19.600000000000001</v>
      </c>
      <c r="F13" s="2"/>
    </row>
    <row r="14" spans="2:6" x14ac:dyDescent="0.2">
      <c r="B14" s="18"/>
      <c r="C14" s="13" t="s">
        <v>12</v>
      </c>
      <c r="D14" s="13">
        <v>100</v>
      </c>
      <c r="E14" s="13">
        <v>32.799999999999997</v>
      </c>
      <c r="F14" s="2"/>
    </row>
    <row r="15" spans="2:6" x14ac:dyDescent="0.2">
      <c r="B15" s="17"/>
      <c r="C15" s="14" t="s">
        <v>13</v>
      </c>
      <c r="D15" s="14">
        <v>100</v>
      </c>
      <c r="E15" s="14">
        <v>32.799999999999997</v>
      </c>
      <c r="F15" s="2"/>
    </row>
    <row r="16" spans="2:6" x14ac:dyDescent="0.2">
      <c r="B16" s="2"/>
      <c r="C16" s="2"/>
      <c r="D16" s="2"/>
      <c r="E16" s="2"/>
      <c r="F16" s="2"/>
    </row>
    <row r="17" spans="2:6" x14ac:dyDescent="0.2">
      <c r="B17" s="2"/>
      <c r="C17" s="2"/>
      <c r="D17" s="2"/>
      <c r="E17" s="2"/>
      <c r="F17" s="2"/>
    </row>
    <row r="18" spans="2:6" x14ac:dyDescent="0.2">
      <c r="B18" s="2"/>
    </row>
  </sheetData>
  <mergeCells count="4">
    <mergeCell ref="B6:B7"/>
    <mergeCell ref="B12:B15"/>
    <mergeCell ref="B8:B11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7"/>
  <sheetViews>
    <sheetView workbookViewId="0">
      <selection activeCell="B3" sqref="B3:K3"/>
    </sheetView>
  </sheetViews>
  <sheetFormatPr baseColWidth="10" defaultRowHeight="16" x14ac:dyDescent="0.2"/>
  <cols>
    <col min="2" max="2" width="18.5" customWidth="1"/>
    <col min="4" max="4" width="1.5" customWidth="1"/>
    <col min="5" max="8" width="9.33203125" customWidth="1"/>
    <col min="9" max="9" width="1.5" customWidth="1"/>
    <col min="10" max="13" width="9.33203125" customWidth="1"/>
  </cols>
  <sheetData>
    <row r="3" spans="2:13" x14ac:dyDescent="0.2">
      <c r="B3" s="15" t="s">
        <v>16</v>
      </c>
      <c r="C3" s="15"/>
      <c r="D3" s="15"/>
      <c r="E3" s="15"/>
      <c r="F3" s="15"/>
      <c r="G3" s="15"/>
      <c r="H3" s="15"/>
      <c r="I3" s="15"/>
      <c r="J3" s="15"/>
      <c r="K3" s="15"/>
    </row>
    <row r="5" spans="2:13" x14ac:dyDescent="0.2">
      <c r="B5" s="27"/>
      <c r="C5" s="30" t="s">
        <v>27</v>
      </c>
      <c r="D5" s="28"/>
      <c r="E5" s="29" t="s">
        <v>15</v>
      </c>
      <c r="F5" s="29"/>
      <c r="G5" s="29"/>
      <c r="H5" s="29"/>
      <c r="I5" s="28"/>
      <c r="J5" s="29" t="s">
        <v>32</v>
      </c>
      <c r="K5" s="29"/>
      <c r="L5" s="29"/>
      <c r="M5" s="29"/>
    </row>
    <row r="6" spans="2:13" x14ac:dyDescent="0.2">
      <c r="B6" s="23"/>
      <c r="C6" s="31"/>
      <c r="D6" s="24"/>
      <c r="E6" s="28" t="s">
        <v>28</v>
      </c>
      <c r="F6" s="28" t="s">
        <v>29</v>
      </c>
      <c r="G6" s="28" t="s">
        <v>30</v>
      </c>
      <c r="H6" s="28" t="s">
        <v>31</v>
      </c>
      <c r="I6" s="24"/>
      <c r="J6" s="28" t="s">
        <v>10</v>
      </c>
      <c r="K6" s="28" t="s">
        <v>11</v>
      </c>
      <c r="L6" s="28" t="s">
        <v>12</v>
      </c>
      <c r="M6" s="28" t="s">
        <v>13</v>
      </c>
    </row>
    <row r="7" spans="2:13" x14ac:dyDescent="0.2">
      <c r="B7" s="39" t="s">
        <v>17</v>
      </c>
      <c r="C7" s="41">
        <v>21.1</v>
      </c>
      <c r="D7" s="40"/>
      <c r="E7" s="47">
        <v>18</v>
      </c>
      <c r="F7" s="47">
        <v>20.6</v>
      </c>
      <c r="G7" s="47">
        <v>20</v>
      </c>
      <c r="H7" s="47">
        <v>27.8</v>
      </c>
      <c r="I7" s="47"/>
      <c r="J7" s="47">
        <v>21.7</v>
      </c>
      <c r="K7" s="47">
        <v>21.7</v>
      </c>
      <c r="L7" s="47">
        <v>19.399999999999999</v>
      </c>
      <c r="M7" s="47">
        <v>22.6</v>
      </c>
    </row>
    <row r="8" spans="2:13" x14ac:dyDescent="0.2">
      <c r="B8" s="21" t="s">
        <v>18</v>
      </c>
      <c r="C8" s="32">
        <v>16.8</v>
      </c>
      <c r="D8" s="33"/>
      <c r="E8" s="48">
        <v>11.7</v>
      </c>
      <c r="F8" s="49">
        <v>17.8</v>
      </c>
      <c r="G8" s="49">
        <v>21.4</v>
      </c>
      <c r="H8" s="49">
        <v>20</v>
      </c>
      <c r="I8" s="49"/>
      <c r="J8" s="49">
        <v>28.3</v>
      </c>
      <c r="K8" s="49">
        <v>24.6</v>
      </c>
      <c r="L8" s="49">
        <v>14.3</v>
      </c>
      <c r="M8" s="49">
        <v>14.2</v>
      </c>
    </row>
    <row r="9" spans="2:13" x14ac:dyDescent="0.2">
      <c r="B9" s="21" t="s">
        <v>19</v>
      </c>
      <c r="C9" s="32">
        <v>13.5</v>
      </c>
      <c r="D9" s="33"/>
      <c r="E9" s="48">
        <v>17.2</v>
      </c>
      <c r="F9" s="49">
        <v>6.5</v>
      </c>
      <c r="G9" s="49">
        <v>15.7</v>
      </c>
      <c r="H9" s="49">
        <v>13.3</v>
      </c>
      <c r="I9" s="49"/>
      <c r="J9" s="49">
        <v>4.3</v>
      </c>
      <c r="K9" s="49">
        <v>5.8</v>
      </c>
      <c r="L9" s="49">
        <v>17.899999999999999</v>
      </c>
      <c r="M9" s="49">
        <v>12.8</v>
      </c>
    </row>
    <row r="10" spans="2:13" x14ac:dyDescent="0.2">
      <c r="B10" s="21" t="s">
        <v>20</v>
      </c>
      <c r="C10" s="32">
        <v>8.1</v>
      </c>
      <c r="D10" s="33"/>
      <c r="E10" s="48">
        <v>9.3000000000000007</v>
      </c>
      <c r="F10" s="49">
        <v>6.5</v>
      </c>
      <c r="G10" s="49">
        <v>8.6</v>
      </c>
      <c r="H10" s="49">
        <v>7.8</v>
      </c>
      <c r="I10" s="49"/>
      <c r="J10" s="49">
        <v>4.3</v>
      </c>
      <c r="K10" s="49">
        <v>10.1</v>
      </c>
      <c r="L10" s="49">
        <v>7.5</v>
      </c>
      <c r="M10" s="49">
        <v>7.5</v>
      </c>
    </row>
    <row r="11" spans="2:13" x14ac:dyDescent="0.2">
      <c r="B11" s="21" t="s">
        <v>21</v>
      </c>
      <c r="C11" s="32">
        <v>7.4</v>
      </c>
      <c r="D11" s="33"/>
      <c r="E11" s="48">
        <v>10.199999999999999</v>
      </c>
      <c r="F11" s="49">
        <v>6.5</v>
      </c>
      <c r="G11" s="49">
        <v>8.6</v>
      </c>
      <c r="H11" s="49">
        <v>3.3</v>
      </c>
      <c r="I11" s="49"/>
      <c r="J11" s="49">
        <v>4.3</v>
      </c>
      <c r="K11" s="49">
        <v>2.9</v>
      </c>
      <c r="L11" s="49">
        <v>11.2</v>
      </c>
      <c r="M11" s="49">
        <v>5</v>
      </c>
    </row>
    <row r="12" spans="2:13" x14ac:dyDescent="0.2">
      <c r="B12" s="21" t="s">
        <v>22</v>
      </c>
      <c r="C12" s="32">
        <v>6.1</v>
      </c>
      <c r="D12" s="33"/>
      <c r="E12" s="48">
        <v>8.6</v>
      </c>
      <c r="F12" s="49">
        <v>2.8</v>
      </c>
      <c r="G12" s="49">
        <v>2.9</v>
      </c>
      <c r="H12" s="49">
        <v>8.9</v>
      </c>
      <c r="I12" s="49"/>
      <c r="J12" s="49">
        <v>6.6</v>
      </c>
      <c r="K12" s="49">
        <v>5.8</v>
      </c>
      <c r="L12" s="49">
        <v>5.2</v>
      </c>
      <c r="M12" s="49">
        <v>6.3</v>
      </c>
    </row>
    <row r="13" spans="2:13" x14ac:dyDescent="0.2">
      <c r="B13" s="21" t="s">
        <v>23</v>
      </c>
      <c r="C13" s="32">
        <v>5.0999999999999996</v>
      </c>
      <c r="D13" s="33"/>
      <c r="E13" s="48">
        <v>6.3</v>
      </c>
      <c r="F13" s="49">
        <v>5.6</v>
      </c>
      <c r="G13" s="49">
        <v>7.1</v>
      </c>
      <c r="H13" s="49">
        <v>1.1000000000000001</v>
      </c>
      <c r="I13" s="49"/>
      <c r="J13" s="49">
        <v>6.6</v>
      </c>
      <c r="K13" s="49">
        <v>8.6999999999999993</v>
      </c>
      <c r="L13" s="49">
        <v>3.7</v>
      </c>
      <c r="M13" s="49">
        <v>5.6</v>
      </c>
    </row>
    <row r="14" spans="2:13" x14ac:dyDescent="0.2">
      <c r="B14" s="21" t="s">
        <v>24</v>
      </c>
      <c r="C14" s="32">
        <v>3.3</v>
      </c>
      <c r="D14" s="33"/>
      <c r="E14" s="48">
        <v>4</v>
      </c>
      <c r="F14" s="49">
        <v>5.6</v>
      </c>
      <c r="G14" s="49">
        <v>2.9</v>
      </c>
      <c r="H14" s="49">
        <v>0</v>
      </c>
      <c r="I14" s="49"/>
      <c r="J14" s="49">
        <v>2.2000000000000002</v>
      </c>
      <c r="K14" s="49">
        <v>4.4000000000000004</v>
      </c>
      <c r="L14" s="49">
        <v>2.2000000000000002</v>
      </c>
      <c r="M14" s="49">
        <v>4.2</v>
      </c>
    </row>
    <row r="15" spans="2:13" x14ac:dyDescent="0.2">
      <c r="B15" s="21" t="s">
        <v>25</v>
      </c>
      <c r="C15" s="32">
        <v>13.3</v>
      </c>
      <c r="D15" s="33"/>
      <c r="E15" s="48">
        <v>13.1</v>
      </c>
      <c r="F15" s="49">
        <v>20.6</v>
      </c>
      <c r="G15" s="49">
        <v>5.7</v>
      </c>
      <c r="H15" s="49">
        <v>11.1</v>
      </c>
      <c r="I15" s="49"/>
      <c r="J15" s="49">
        <v>17.399999999999999</v>
      </c>
      <c r="K15" s="49">
        <v>11.6</v>
      </c>
      <c r="L15" s="49">
        <v>11.9</v>
      </c>
      <c r="M15" s="49">
        <v>16.899999999999999</v>
      </c>
    </row>
    <row r="16" spans="2:13" x14ac:dyDescent="0.2">
      <c r="B16" s="21" t="s">
        <v>26</v>
      </c>
      <c r="C16" s="32">
        <v>5.3</v>
      </c>
      <c r="D16" s="33"/>
      <c r="E16" s="50">
        <v>1.6</v>
      </c>
      <c r="F16" s="49">
        <v>7.5</v>
      </c>
      <c r="G16" s="49">
        <v>7.1</v>
      </c>
      <c r="H16" s="49">
        <v>6.7</v>
      </c>
      <c r="I16" s="49"/>
      <c r="J16" s="49">
        <v>4.3</v>
      </c>
      <c r="K16" s="49">
        <v>4.4000000000000004</v>
      </c>
      <c r="L16" s="49">
        <v>6.7</v>
      </c>
      <c r="M16" s="49">
        <v>4.9000000000000004</v>
      </c>
    </row>
    <row r="17" spans="2:13" x14ac:dyDescent="0.2">
      <c r="B17" s="34" t="s">
        <v>27</v>
      </c>
      <c r="C17" s="35">
        <f>SUM(C7:C16)</f>
        <v>99.999999999999986</v>
      </c>
      <c r="D17" s="36"/>
      <c r="E17" s="45">
        <f>SUM(E7:E16)</f>
        <v>99.999999999999986</v>
      </c>
      <c r="F17" s="45">
        <f>SUM(F7:F16)</f>
        <v>100</v>
      </c>
      <c r="G17" s="45">
        <f>SUM(G7:G16)</f>
        <v>99.999999999999986</v>
      </c>
      <c r="H17" s="45">
        <f>SUM(H7:H16)</f>
        <v>99.999999999999986</v>
      </c>
      <c r="I17" s="37"/>
      <c r="J17" s="45">
        <f>SUM(J7:J16)</f>
        <v>99.999999999999986</v>
      </c>
      <c r="K17" s="45">
        <f>SUM(K7:K16)</f>
        <v>100</v>
      </c>
      <c r="L17" s="45">
        <f>SUM(L7:L16)</f>
        <v>100.00000000000001</v>
      </c>
      <c r="M17" s="45">
        <f>SUM(M7:M16)</f>
        <v>100</v>
      </c>
    </row>
  </sheetData>
  <mergeCells count="3">
    <mergeCell ref="B3:K3"/>
    <mergeCell ref="E5:H5"/>
    <mergeCell ref="J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4"/>
  <sheetViews>
    <sheetView workbookViewId="0">
      <selection activeCell="B5" sqref="B5:H31"/>
    </sheetView>
  </sheetViews>
  <sheetFormatPr baseColWidth="10" defaultRowHeight="16" x14ac:dyDescent="0.2"/>
  <cols>
    <col min="3" max="3" width="6.83203125" customWidth="1"/>
    <col min="4" max="8" width="9.33203125" customWidth="1"/>
  </cols>
  <sheetData>
    <row r="3" spans="2:11" x14ac:dyDescent="0.2">
      <c r="B3" s="15" t="s">
        <v>33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x14ac:dyDescent="0.2">
      <c r="B4" s="3"/>
      <c r="C4" s="3"/>
      <c r="D4" s="3"/>
      <c r="E4" s="53"/>
      <c r="F4" s="53"/>
      <c r="G4" s="53"/>
      <c r="H4" s="53"/>
      <c r="I4" s="3"/>
      <c r="J4" s="3"/>
      <c r="K4" s="3"/>
    </row>
    <row r="5" spans="2:11" x14ac:dyDescent="0.2">
      <c r="B5" s="46"/>
      <c r="C5" s="46"/>
      <c r="D5" s="20"/>
      <c r="E5" s="52" t="s">
        <v>32</v>
      </c>
      <c r="F5" s="52"/>
      <c r="G5" s="52"/>
      <c r="H5" s="52"/>
    </row>
    <row r="6" spans="2:11" x14ac:dyDescent="0.2">
      <c r="B6" s="51"/>
      <c r="C6" s="51"/>
      <c r="D6" s="59" t="s">
        <v>27</v>
      </c>
      <c r="E6" s="38" t="s">
        <v>10</v>
      </c>
      <c r="F6" s="38" t="s">
        <v>11</v>
      </c>
      <c r="G6" s="38" t="s">
        <v>12</v>
      </c>
      <c r="H6" s="38" t="s">
        <v>13</v>
      </c>
    </row>
    <row r="7" spans="2:11" x14ac:dyDescent="0.2">
      <c r="B7" s="55" t="s">
        <v>37</v>
      </c>
      <c r="C7" s="42" t="s">
        <v>34</v>
      </c>
      <c r="D7" s="60">
        <v>83.9</v>
      </c>
      <c r="E7" s="47">
        <v>88.9</v>
      </c>
      <c r="F7" s="47">
        <v>83.3</v>
      </c>
      <c r="G7" s="47">
        <v>82</v>
      </c>
      <c r="H7" s="47">
        <v>84</v>
      </c>
      <c r="I7" s="58"/>
    </row>
    <row r="8" spans="2:11" x14ac:dyDescent="0.2">
      <c r="B8" s="56"/>
      <c r="C8" s="43" t="s">
        <v>35</v>
      </c>
      <c r="D8" s="61">
        <v>13.5</v>
      </c>
      <c r="E8" s="48">
        <v>11.1</v>
      </c>
      <c r="F8" s="48">
        <v>16.7</v>
      </c>
      <c r="G8" s="48">
        <v>14</v>
      </c>
      <c r="H8" s="48">
        <v>12</v>
      </c>
    </row>
    <row r="9" spans="2:11" x14ac:dyDescent="0.2">
      <c r="B9" s="56"/>
      <c r="C9" s="43" t="s">
        <v>36</v>
      </c>
      <c r="D9" s="61">
        <v>2.6</v>
      </c>
      <c r="E9" s="48">
        <v>0</v>
      </c>
      <c r="F9" s="48">
        <v>0</v>
      </c>
      <c r="G9" s="48">
        <v>4</v>
      </c>
      <c r="H9" s="48">
        <v>4</v>
      </c>
    </row>
    <row r="10" spans="2:11" x14ac:dyDescent="0.2">
      <c r="B10" s="57"/>
      <c r="C10" s="44"/>
      <c r="D10" s="62">
        <f>SUM(D7:D9)</f>
        <v>100</v>
      </c>
      <c r="E10" s="51">
        <f t="shared" ref="E10:H10" si="0">SUM(E7:E9)</f>
        <v>100</v>
      </c>
      <c r="F10" s="51">
        <f t="shared" si="0"/>
        <v>100</v>
      </c>
      <c r="G10" s="51">
        <f t="shared" si="0"/>
        <v>100</v>
      </c>
      <c r="H10" s="51">
        <f t="shared" si="0"/>
        <v>100</v>
      </c>
    </row>
    <row r="11" spans="2:11" x14ac:dyDescent="0.2">
      <c r="B11" s="55" t="s">
        <v>38</v>
      </c>
      <c r="C11" s="42" t="s">
        <v>34</v>
      </c>
      <c r="D11" s="60">
        <v>94.4</v>
      </c>
      <c r="E11" s="42">
        <v>100</v>
      </c>
      <c r="F11" s="42">
        <v>95</v>
      </c>
      <c r="G11" s="42">
        <v>95</v>
      </c>
      <c r="H11" s="42">
        <v>91</v>
      </c>
    </row>
    <row r="12" spans="2:11" x14ac:dyDescent="0.2">
      <c r="B12" s="56"/>
      <c r="C12" s="43" t="s">
        <v>35</v>
      </c>
      <c r="D12" s="61">
        <v>4.3</v>
      </c>
      <c r="E12" s="43">
        <v>0</v>
      </c>
      <c r="F12" s="43">
        <v>5</v>
      </c>
      <c r="G12" s="43">
        <v>4</v>
      </c>
      <c r="H12" s="43">
        <v>6</v>
      </c>
    </row>
    <row r="13" spans="2:11" x14ac:dyDescent="0.2">
      <c r="B13" s="56"/>
      <c r="C13" s="43" t="s">
        <v>36</v>
      </c>
      <c r="D13" s="61">
        <v>1.3</v>
      </c>
      <c r="E13" s="43">
        <v>0</v>
      </c>
      <c r="F13" s="43">
        <v>0</v>
      </c>
      <c r="G13" s="43">
        <v>1</v>
      </c>
      <c r="H13" s="43">
        <v>3</v>
      </c>
    </row>
    <row r="14" spans="2:11" x14ac:dyDescent="0.2">
      <c r="B14" s="57"/>
      <c r="C14" s="44"/>
      <c r="D14" s="62">
        <f>SUM(D11:D13)</f>
        <v>100</v>
      </c>
      <c r="E14" s="51">
        <f t="shared" ref="E14:H14" si="1">SUM(E11:E13)</f>
        <v>100</v>
      </c>
      <c r="F14" s="51">
        <f t="shared" si="1"/>
        <v>100</v>
      </c>
      <c r="G14" s="51">
        <f t="shared" si="1"/>
        <v>100</v>
      </c>
      <c r="H14" s="51">
        <f t="shared" si="1"/>
        <v>100</v>
      </c>
    </row>
    <row r="15" spans="2:11" x14ac:dyDescent="0.2">
      <c r="B15" s="55" t="s">
        <v>39</v>
      </c>
      <c r="C15" s="42" t="s">
        <v>34</v>
      </c>
      <c r="D15" s="60">
        <v>84.2</v>
      </c>
      <c r="E15" s="42">
        <v>93.3</v>
      </c>
      <c r="F15" s="42">
        <v>91.6</v>
      </c>
      <c r="G15" s="42">
        <v>81</v>
      </c>
      <c r="H15" s="42">
        <v>79</v>
      </c>
    </row>
    <row r="16" spans="2:11" x14ac:dyDescent="0.2">
      <c r="B16" s="56"/>
      <c r="C16" s="43" t="s">
        <v>35</v>
      </c>
      <c r="D16" s="61">
        <v>12.2</v>
      </c>
      <c r="E16" s="43">
        <v>4.5</v>
      </c>
      <c r="F16" s="43">
        <v>8.4</v>
      </c>
      <c r="G16" s="43">
        <v>12</v>
      </c>
      <c r="H16" s="43">
        <v>18</v>
      </c>
    </row>
    <row r="17" spans="2:8" x14ac:dyDescent="0.2">
      <c r="B17" s="56"/>
      <c r="C17" s="43" t="s">
        <v>36</v>
      </c>
      <c r="D17" s="61">
        <v>3.6</v>
      </c>
      <c r="E17" s="43">
        <v>2.2000000000000002</v>
      </c>
      <c r="F17" s="43">
        <v>0</v>
      </c>
      <c r="G17" s="43">
        <v>7</v>
      </c>
      <c r="H17" s="43">
        <v>3</v>
      </c>
    </row>
    <row r="18" spans="2:8" x14ac:dyDescent="0.2">
      <c r="B18" s="57"/>
      <c r="C18" s="44"/>
      <c r="D18" s="62">
        <f>SUM(D15:D17)</f>
        <v>100</v>
      </c>
      <c r="E18" s="51">
        <f t="shared" ref="E18:H18" si="2">SUM(E15:E17)</f>
        <v>100</v>
      </c>
      <c r="F18" s="51">
        <f t="shared" si="2"/>
        <v>100</v>
      </c>
      <c r="G18" s="51">
        <f t="shared" si="2"/>
        <v>100</v>
      </c>
      <c r="H18" s="51">
        <f t="shared" si="2"/>
        <v>100</v>
      </c>
    </row>
    <row r="19" spans="2:8" x14ac:dyDescent="0.2">
      <c r="B19" s="55" t="s">
        <v>40</v>
      </c>
      <c r="C19" s="42" t="s">
        <v>34</v>
      </c>
      <c r="D19" s="60">
        <v>77.7</v>
      </c>
      <c r="E19" s="42">
        <v>80</v>
      </c>
      <c r="F19" s="42">
        <v>85</v>
      </c>
      <c r="G19" s="42">
        <v>72</v>
      </c>
      <c r="H19" s="42">
        <v>78</v>
      </c>
    </row>
    <row r="20" spans="2:8" x14ac:dyDescent="0.2">
      <c r="B20" s="56"/>
      <c r="C20" s="43" t="s">
        <v>35</v>
      </c>
      <c r="D20" s="61">
        <v>15.7</v>
      </c>
      <c r="E20" s="43">
        <v>17.8</v>
      </c>
      <c r="F20" s="43">
        <v>13.3</v>
      </c>
      <c r="G20" s="43">
        <v>21</v>
      </c>
      <c r="H20" s="43">
        <v>11</v>
      </c>
    </row>
    <row r="21" spans="2:8" x14ac:dyDescent="0.2">
      <c r="B21" s="56"/>
      <c r="C21" s="43" t="s">
        <v>36</v>
      </c>
      <c r="D21" s="61">
        <v>6.6</v>
      </c>
      <c r="E21" s="43">
        <v>2.2000000000000002</v>
      </c>
      <c r="F21" s="43">
        <v>1.7</v>
      </c>
      <c r="G21" s="43">
        <v>7</v>
      </c>
      <c r="H21" s="43">
        <v>11</v>
      </c>
    </row>
    <row r="22" spans="2:8" x14ac:dyDescent="0.2">
      <c r="B22" s="57"/>
      <c r="C22" s="44"/>
      <c r="D22" s="62">
        <f>SUM(D19:D21)</f>
        <v>100</v>
      </c>
      <c r="E22" s="51">
        <f t="shared" ref="E22:H22" si="3">SUM(E19:E21)</f>
        <v>100</v>
      </c>
      <c r="F22" s="51">
        <f t="shared" si="3"/>
        <v>100</v>
      </c>
      <c r="G22" s="51">
        <f t="shared" si="3"/>
        <v>100</v>
      </c>
      <c r="H22" s="51">
        <f t="shared" si="3"/>
        <v>100</v>
      </c>
    </row>
    <row r="23" spans="2:8" x14ac:dyDescent="0.2">
      <c r="B23" s="55" t="s">
        <v>41</v>
      </c>
      <c r="C23" s="42" t="s">
        <v>34</v>
      </c>
      <c r="D23" s="60">
        <v>83.6</v>
      </c>
      <c r="E23" s="42">
        <v>86.7</v>
      </c>
      <c r="F23" s="42">
        <v>88.3</v>
      </c>
      <c r="G23" s="42">
        <v>82</v>
      </c>
      <c r="H23" s="42">
        <v>81</v>
      </c>
    </row>
    <row r="24" spans="2:8" x14ac:dyDescent="0.2">
      <c r="B24" s="56"/>
      <c r="C24" s="43" t="s">
        <v>35</v>
      </c>
      <c r="D24" s="61">
        <v>9.8000000000000007</v>
      </c>
      <c r="E24" s="43">
        <v>6.7</v>
      </c>
      <c r="F24" s="43">
        <v>10</v>
      </c>
      <c r="G24" s="43">
        <v>12</v>
      </c>
      <c r="H24" s="43">
        <v>9</v>
      </c>
    </row>
    <row r="25" spans="2:8" x14ac:dyDescent="0.2">
      <c r="B25" s="56"/>
      <c r="C25" s="43" t="s">
        <v>36</v>
      </c>
      <c r="D25" s="61">
        <v>6.6</v>
      </c>
      <c r="E25" s="43">
        <v>6.6</v>
      </c>
      <c r="F25" s="43">
        <v>1.7</v>
      </c>
      <c r="G25" s="43">
        <v>6</v>
      </c>
      <c r="H25" s="43">
        <v>10</v>
      </c>
    </row>
    <row r="26" spans="2:8" x14ac:dyDescent="0.2">
      <c r="B26" s="57"/>
      <c r="C26" s="44"/>
      <c r="D26" s="62">
        <f>SUM(D23:D25)</f>
        <v>99.999999999999986</v>
      </c>
      <c r="E26" s="51">
        <f t="shared" ref="E26:H26" si="4">SUM(E23:E25)</f>
        <v>100</v>
      </c>
      <c r="F26" s="51">
        <f t="shared" si="4"/>
        <v>100</v>
      </c>
      <c r="G26" s="51">
        <f t="shared" si="4"/>
        <v>100</v>
      </c>
      <c r="H26" s="51">
        <f t="shared" si="4"/>
        <v>100</v>
      </c>
    </row>
    <row r="27" spans="2:8" x14ac:dyDescent="0.2">
      <c r="B27" s="55" t="s">
        <v>42</v>
      </c>
      <c r="C27" s="42" t="s">
        <v>34</v>
      </c>
      <c r="D27" s="60">
        <v>87.6</v>
      </c>
      <c r="E27" s="42">
        <v>86.7</v>
      </c>
      <c r="F27" s="42">
        <v>93.3</v>
      </c>
      <c r="G27" s="42">
        <v>87</v>
      </c>
      <c r="H27" s="42">
        <v>84</v>
      </c>
    </row>
    <row r="28" spans="2:8" x14ac:dyDescent="0.2">
      <c r="B28" s="56"/>
      <c r="C28" s="43" t="s">
        <v>35</v>
      </c>
      <c r="D28" s="61">
        <v>6.2</v>
      </c>
      <c r="E28" s="43">
        <v>2.2000000000000002</v>
      </c>
      <c r="F28" s="43">
        <v>3.3</v>
      </c>
      <c r="G28" s="43">
        <v>8</v>
      </c>
      <c r="H28" s="43">
        <v>8</v>
      </c>
    </row>
    <row r="29" spans="2:8" x14ac:dyDescent="0.2">
      <c r="B29" s="56"/>
      <c r="C29" s="43" t="s">
        <v>36</v>
      </c>
      <c r="D29" s="61">
        <v>6.2</v>
      </c>
      <c r="E29" s="43">
        <v>11.1</v>
      </c>
      <c r="F29" s="43">
        <v>3.4</v>
      </c>
      <c r="G29" s="43">
        <v>5</v>
      </c>
      <c r="H29" s="43">
        <v>8</v>
      </c>
    </row>
    <row r="30" spans="2:8" x14ac:dyDescent="0.2">
      <c r="B30" s="57"/>
      <c r="C30" s="44"/>
      <c r="D30" s="62">
        <f>SUM(D27:D29)</f>
        <v>100</v>
      </c>
      <c r="E30" s="51">
        <f t="shared" ref="E30:H30" si="5">SUM(E27:E29)</f>
        <v>100</v>
      </c>
      <c r="F30" s="51">
        <f t="shared" si="5"/>
        <v>100</v>
      </c>
      <c r="G30" s="51">
        <f t="shared" si="5"/>
        <v>100</v>
      </c>
      <c r="H30" s="51">
        <f t="shared" si="5"/>
        <v>100</v>
      </c>
    </row>
    <row r="31" spans="2:8" x14ac:dyDescent="0.2">
      <c r="B31" s="2" t="s">
        <v>43</v>
      </c>
      <c r="C31" s="46"/>
      <c r="D31" s="46"/>
      <c r="E31" s="46"/>
      <c r="F31" s="46"/>
      <c r="G31" s="46"/>
      <c r="H31" s="46"/>
    </row>
    <row r="32" spans="2:8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</sheetData>
  <mergeCells count="8">
    <mergeCell ref="B19:B22"/>
    <mergeCell ref="B23:B26"/>
    <mergeCell ref="B27:B30"/>
    <mergeCell ref="B3:K3"/>
    <mergeCell ref="E5:H5"/>
    <mergeCell ref="B7:B10"/>
    <mergeCell ref="B11:B14"/>
    <mergeCell ref="B15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1"/>
  <sheetViews>
    <sheetView topLeftCell="A7" zoomScale="117" workbookViewId="0">
      <selection activeCell="E26" sqref="E26"/>
    </sheetView>
  </sheetViews>
  <sheetFormatPr baseColWidth="10" defaultRowHeight="16" x14ac:dyDescent="0.2"/>
  <cols>
    <col min="2" max="2" width="11.6640625" customWidth="1"/>
  </cols>
  <sheetData>
    <row r="3" spans="2:11" x14ac:dyDescent="0.2">
      <c r="B3" s="15" t="s">
        <v>44</v>
      </c>
      <c r="C3" s="15"/>
      <c r="D3" s="15"/>
      <c r="E3" s="15"/>
      <c r="F3" s="15"/>
      <c r="G3" s="15"/>
      <c r="H3" s="15"/>
      <c r="I3" s="15"/>
      <c r="J3" s="15"/>
      <c r="K3" s="15"/>
    </row>
    <row r="5" spans="2:11" x14ac:dyDescent="0.2">
      <c r="B5" s="46"/>
      <c r="C5" s="46"/>
      <c r="D5" s="20"/>
      <c r="E5" s="52" t="s">
        <v>32</v>
      </c>
      <c r="F5" s="52"/>
      <c r="G5" s="52"/>
      <c r="H5" s="52"/>
    </row>
    <row r="6" spans="2:11" x14ac:dyDescent="0.2">
      <c r="B6" s="51"/>
      <c r="C6" s="51"/>
      <c r="D6" s="59" t="s">
        <v>27</v>
      </c>
      <c r="E6" s="38" t="s">
        <v>10</v>
      </c>
      <c r="F6" s="38" t="s">
        <v>11</v>
      </c>
      <c r="G6" s="38" t="s">
        <v>12</v>
      </c>
      <c r="H6" s="38" t="s">
        <v>13</v>
      </c>
    </row>
    <row r="7" spans="2:11" x14ac:dyDescent="0.2">
      <c r="B7" s="55" t="s">
        <v>18</v>
      </c>
      <c r="C7" s="42" t="s">
        <v>34</v>
      </c>
      <c r="D7" s="63">
        <v>98</v>
      </c>
      <c r="E7" s="47">
        <v>100</v>
      </c>
      <c r="F7" s="47">
        <v>96.8</v>
      </c>
      <c r="G7" s="47">
        <v>100</v>
      </c>
      <c r="H7" s="47">
        <v>96</v>
      </c>
    </row>
    <row r="8" spans="2:11" x14ac:dyDescent="0.2">
      <c r="B8" s="56"/>
      <c r="C8" s="43" t="s">
        <v>35</v>
      </c>
      <c r="D8" s="64">
        <v>0.7</v>
      </c>
      <c r="E8" s="48">
        <v>0</v>
      </c>
      <c r="F8" s="48">
        <v>1.6</v>
      </c>
      <c r="G8" s="48">
        <v>0</v>
      </c>
      <c r="H8" s="48">
        <v>1</v>
      </c>
    </row>
    <row r="9" spans="2:11" x14ac:dyDescent="0.2">
      <c r="B9" s="56"/>
      <c r="C9" s="43" t="s">
        <v>36</v>
      </c>
      <c r="D9" s="64">
        <v>1.3</v>
      </c>
      <c r="E9" s="48">
        <v>0</v>
      </c>
      <c r="F9" s="48">
        <v>1.6</v>
      </c>
      <c r="G9" s="48">
        <v>0</v>
      </c>
      <c r="H9" s="48">
        <v>3</v>
      </c>
    </row>
    <row r="10" spans="2:11" x14ac:dyDescent="0.2">
      <c r="B10" s="57"/>
      <c r="C10" s="44"/>
      <c r="D10" s="62">
        <f>SUM(D7:D9)</f>
        <v>100</v>
      </c>
      <c r="E10" s="51">
        <f t="shared" ref="E10:H10" si="0">SUM(E7:E9)</f>
        <v>100</v>
      </c>
      <c r="F10" s="51">
        <f t="shared" si="0"/>
        <v>99.999999999999986</v>
      </c>
      <c r="G10" s="51">
        <f t="shared" si="0"/>
        <v>100</v>
      </c>
      <c r="H10" s="51">
        <f t="shared" si="0"/>
        <v>100</v>
      </c>
    </row>
    <row r="11" spans="2:11" x14ac:dyDescent="0.2">
      <c r="B11" s="55" t="s">
        <v>45</v>
      </c>
      <c r="C11" s="42" t="s">
        <v>34</v>
      </c>
      <c r="D11" s="60">
        <v>88.9</v>
      </c>
      <c r="E11" s="47">
        <v>95.6</v>
      </c>
      <c r="F11" s="47">
        <v>93.3</v>
      </c>
      <c r="G11" s="47">
        <v>91</v>
      </c>
      <c r="H11" s="47">
        <v>81</v>
      </c>
    </row>
    <row r="12" spans="2:11" x14ac:dyDescent="0.2">
      <c r="B12" s="56"/>
      <c r="C12" s="43" t="s">
        <v>35</v>
      </c>
      <c r="D12" s="61">
        <v>8.1999999999999993</v>
      </c>
      <c r="E12" s="48">
        <v>4.4000000000000004</v>
      </c>
      <c r="F12" s="48">
        <v>5</v>
      </c>
      <c r="G12" s="48">
        <v>7</v>
      </c>
      <c r="H12" s="48">
        <v>13</v>
      </c>
    </row>
    <row r="13" spans="2:11" x14ac:dyDescent="0.2">
      <c r="B13" s="56"/>
      <c r="C13" s="43" t="s">
        <v>36</v>
      </c>
      <c r="D13" s="61">
        <v>2.9</v>
      </c>
      <c r="E13" s="48">
        <v>0</v>
      </c>
      <c r="F13" s="48">
        <v>1.7</v>
      </c>
      <c r="G13" s="48">
        <v>2</v>
      </c>
      <c r="H13" s="48">
        <v>6</v>
      </c>
    </row>
    <row r="14" spans="2:11" x14ac:dyDescent="0.2">
      <c r="B14" s="57"/>
      <c r="C14" s="44"/>
      <c r="D14" s="62">
        <f>SUM(D11:D13)</f>
        <v>100.00000000000001</v>
      </c>
      <c r="E14" s="51">
        <f t="shared" ref="E14:H14" si="1">SUM(E11:E13)</f>
        <v>100</v>
      </c>
      <c r="F14" s="51">
        <f t="shared" si="1"/>
        <v>100</v>
      </c>
      <c r="G14" s="51">
        <f t="shared" si="1"/>
        <v>100</v>
      </c>
      <c r="H14" s="51">
        <f t="shared" si="1"/>
        <v>100</v>
      </c>
    </row>
    <row r="15" spans="2:11" x14ac:dyDescent="0.2">
      <c r="B15" s="55" t="s">
        <v>46</v>
      </c>
      <c r="C15" s="42" t="s">
        <v>34</v>
      </c>
      <c r="D15" s="60">
        <v>91.8</v>
      </c>
      <c r="E15" s="47">
        <v>100</v>
      </c>
      <c r="F15" s="47">
        <v>90</v>
      </c>
      <c r="G15" s="47">
        <v>96</v>
      </c>
      <c r="H15" s="47">
        <v>85</v>
      </c>
    </row>
    <row r="16" spans="2:11" x14ac:dyDescent="0.2">
      <c r="B16" s="56"/>
      <c r="C16" s="43" t="s">
        <v>35</v>
      </c>
      <c r="D16" s="61">
        <v>5.6</v>
      </c>
      <c r="E16" s="48">
        <v>0</v>
      </c>
      <c r="F16" s="48">
        <v>8.3000000000000007</v>
      </c>
      <c r="G16" s="48">
        <v>3</v>
      </c>
      <c r="H16" s="48">
        <v>0</v>
      </c>
    </row>
    <row r="17" spans="2:8" x14ac:dyDescent="0.2">
      <c r="B17" s="56"/>
      <c r="C17" s="43" t="s">
        <v>36</v>
      </c>
      <c r="D17" s="61">
        <v>2.6</v>
      </c>
      <c r="E17" s="48">
        <v>0</v>
      </c>
      <c r="F17" s="48">
        <v>1.7</v>
      </c>
      <c r="G17" s="48">
        <v>1</v>
      </c>
      <c r="H17" s="48">
        <v>6</v>
      </c>
    </row>
    <row r="18" spans="2:8" x14ac:dyDescent="0.2">
      <c r="B18" s="57"/>
      <c r="C18" s="44"/>
      <c r="D18" s="62">
        <f>SUM(D15:D17)</f>
        <v>99.999999999999986</v>
      </c>
      <c r="E18" s="51">
        <f t="shared" ref="E18:H18" si="2">SUM(E15:E17)</f>
        <v>100</v>
      </c>
      <c r="F18" s="51">
        <f t="shared" si="2"/>
        <v>100</v>
      </c>
      <c r="G18" s="51">
        <f t="shared" si="2"/>
        <v>100</v>
      </c>
      <c r="H18" s="51">
        <f t="shared" si="2"/>
        <v>91</v>
      </c>
    </row>
    <row r="19" spans="2:8" x14ac:dyDescent="0.2">
      <c r="B19" s="55" t="s">
        <v>47</v>
      </c>
      <c r="C19" s="42" t="s">
        <v>34</v>
      </c>
      <c r="D19" s="60">
        <v>81.3</v>
      </c>
      <c r="E19" s="47">
        <v>82.2</v>
      </c>
      <c r="F19" s="47">
        <v>80</v>
      </c>
      <c r="G19" s="47">
        <v>84</v>
      </c>
      <c r="H19" s="47">
        <v>79</v>
      </c>
    </row>
    <row r="20" spans="2:8" x14ac:dyDescent="0.2">
      <c r="B20" s="56"/>
      <c r="C20" s="43" t="s">
        <v>35</v>
      </c>
      <c r="D20" s="61">
        <v>12.8</v>
      </c>
      <c r="E20" s="48">
        <v>17.8</v>
      </c>
      <c r="F20" s="48">
        <v>15</v>
      </c>
      <c r="G20" s="48">
        <v>11</v>
      </c>
      <c r="H20" s="48">
        <v>11</v>
      </c>
    </row>
    <row r="21" spans="2:8" x14ac:dyDescent="0.2">
      <c r="B21" s="56"/>
      <c r="C21" s="43" t="s">
        <v>36</v>
      </c>
      <c r="D21" s="61">
        <v>5.9</v>
      </c>
      <c r="E21" s="48">
        <v>0</v>
      </c>
      <c r="F21" s="48">
        <v>5</v>
      </c>
      <c r="G21" s="48">
        <v>5</v>
      </c>
      <c r="H21" s="48">
        <v>10</v>
      </c>
    </row>
    <row r="22" spans="2:8" x14ac:dyDescent="0.2">
      <c r="B22" s="57"/>
      <c r="C22" s="44"/>
      <c r="D22" s="62">
        <f>SUM(D19:D21)</f>
        <v>100</v>
      </c>
      <c r="E22" s="51">
        <f t="shared" ref="E22:H22" si="3">SUM(E19:E21)</f>
        <v>100</v>
      </c>
      <c r="F22" s="51">
        <f t="shared" si="3"/>
        <v>100</v>
      </c>
      <c r="G22" s="51">
        <f t="shared" si="3"/>
        <v>100</v>
      </c>
      <c r="H22" s="51">
        <f t="shared" si="3"/>
        <v>100</v>
      </c>
    </row>
    <row r="23" spans="2:8" x14ac:dyDescent="0.2">
      <c r="B23" s="55" t="s">
        <v>48</v>
      </c>
      <c r="C23" s="42" t="s">
        <v>34</v>
      </c>
      <c r="D23" s="63">
        <v>85.6</v>
      </c>
      <c r="E23" s="47">
        <v>93.3</v>
      </c>
      <c r="F23" s="47">
        <v>88.3</v>
      </c>
      <c r="G23" s="47">
        <v>83</v>
      </c>
      <c r="H23" s="47">
        <v>83</v>
      </c>
    </row>
    <row r="24" spans="2:8" x14ac:dyDescent="0.2">
      <c r="B24" s="56"/>
      <c r="C24" s="43" t="s">
        <v>35</v>
      </c>
      <c r="D24" s="64">
        <v>6.9</v>
      </c>
      <c r="E24" s="48">
        <v>6.7</v>
      </c>
      <c r="F24" s="48">
        <v>5</v>
      </c>
      <c r="G24" s="48">
        <v>8</v>
      </c>
      <c r="H24" s="48">
        <v>7</v>
      </c>
    </row>
    <row r="25" spans="2:8" x14ac:dyDescent="0.2">
      <c r="B25" s="56"/>
      <c r="C25" s="43" t="s">
        <v>36</v>
      </c>
      <c r="D25" s="64">
        <v>7.6</v>
      </c>
      <c r="E25" s="48">
        <v>0</v>
      </c>
      <c r="F25" s="48">
        <v>6.7</v>
      </c>
      <c r="G25" s="48">
        <v>9</v>
      </c>
      <c r="H25" s="48">
        <v>10</v>
      </c>
    </row>
    <row r="26" spans="2:8" x14ac:dyDescent="0.2">
      <c r="B26" s="57"/>
      <c r="C26" s="44"/>
      <c r="D26" s="62">
        <f>SUM(D23:D25)</f>
        <v>100.1</v>
      </c>
      <c r="E26" s="51">
        <f t="shared" ref="E26:H26" si="4">SUM(E23:E25)</f>
        <v>100</v>
      </c>
      <c r="F26" s="51">
        <f t="shared" si="4"/>
        <v>100</v>
      </c>
      <c r="G26" s="51">
        <f t="shared" si="4"/>
        <v>100</v>
      </c>
      <c r="H26" s="51">
        <f t="shared" si="4"/>
        <v>100</v>
      </c>
    </row>
    <row r="27" spans="2:8" x14ac:dyDescent="0.2">
      <c r="B27" s="55" t="s">
        <v>49</v>
      </c>
      <c r="C27" s="42" t="s">
        <v>34</v>
      </c>
      <c r="D27" s="63">
        <v>60.9</v>
      </c>
      <c r="E27" s="47">
        <v>55.5</v>
      </c>
      <c r="F27" s="47">
        <v>66.7</v>
      </c>
      <c r="G27" s="47">
        <v>64</v>
      </c>
      <c r="H27" s="47">
        <v>57</v>
      </c>
    </row>
    <row r="28" spans="2:8" x14ac:dyDescent="0.2">
      <c r="B28" s="56"/>
      <c r="C28" s="43" t="s">
        <v>35</v>
      </c>
      <c r="D28" s="64">
        <v>22.6</v>
      </c>
      <c r="E28" s="48">
        <v>35.6</v>
      </c>
      <c r="F28" s="48">
        <v>20</v>
      </c>
      <c r="G28" s="48">
        <v>16</v>
      </c>
      <c r="H28" s="48">
        <v>25</v>
      </c>
    </row>
    <row r="29" spans="2:8" x14ac:dyDescent="0.2">
      <c r="B29" s="56"/>
      <c r="C29" s="43" t="s">
        <v>36</v>
      </c>
      <c r="D29" s="64">
        <v>16.5</v>
      </c>
      <c r="E29" s="48">
        <v>8.9</v>
      </c>
      <c r="F29" s="48">
        <v>13.3</v>
      </c>
      <c r="G29" s="48">
        <v>20</v>
      </c>
      <c r="H29" s="48">
        <v>18</v>
      </c>
    </row>
    <row r="30" spans="2:8" x14ac:dyDescent="0.2">
      <c r="B30" s="57"/>
      <c r="C30" s="44"/>
      <c r="D30" s="62">
        <f>SUM(D27:D29)</f>
        <v>100</v>
      </c>
      <c r="E30" s="51">
        <f t="shared" ref="E30:H30" si="5">SUM(E27:E29)</f>
        <v>100</v>
      </c>
      <c r="F30" s="51">
        <f t="shared" si="5"/>
        <v>100</v>
      </c>
      <c r="G30" s="51">
        <f t="shared" si="5"/>
        <v>100</v>
      </c>
      <c r="H30" s="51">
        <f t="shared" si="5"/>
        <v>100</v>
      </c>
    </row>
    <row r="31" spans="2:8" x14ac:dyDescent="0.2">
      <c r="B31" s="2" t="s">
        <v>43</v>
      </c>
      <c r="C31" s="46"/>
      <c r="D31" s="46"/>
      <c r="E31" s="46"/>
      <c r="F31" s="46"/>
      <c r="G31" s="46"/>
      <c r="H31" s="46"/>
    </row>
  </sheetData>
  <mergeCells count="8">
    <mergeCell ref="B23:B26"/>
    <mergeCell ref="B27:B30"/>
    <mergeCell ref="B3:K3"/>
    <mergeCell ref="E5:H5"/>
    <mergeCell ref="B7:B10"/>
    <mergeCell ref="B11:B14"/>
    <mergeCell ref="B15:B18"/>
    <mergeCell ref="B19:B22"/>
  </mergeCells>
  <pageMargins left="0.7" right="0.7" top="0.75" bottom="0.75" header="0.3" footer="0.3"/>
  <pageSetup paperSize="8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5"/>
  <sheetViews>
    <sheetView zoomScale="117" workbookViewId="0">
      <selection activeCell="B3" sqref="B3:K3"/>
    </sheetView>
  </sheetViews>
  <sheetFormatPr baseColWidth="10" defaultRowHeight="16" x14ac:dyDescent="0.2"/>
  <cols>
    <col min="2" max="2" width="24.83203125" customWidth="1"/>
  </cols>
  <sheetData>
    <row r="3" spans="2:11" x14ac:dyDescent="0.2">
      <c r="B3" s="15" t="s">
        <v>50</v>
      </c>
      <c r="C3" s="15"/>
      <c r="D3" s="15"/>
      <c r="E3" s="15"/>
      <c r="F3" s="15"/>
      <c r="G3" s="15"/>
      <c r="H3" s="15"/>
      <c r="I3" s="15"/>
      <c r="J3" s="15"/>
      <c r="K3" s="15"/>
    </row>
    <row r="5" spans="2:11" x14ac:dyDescent="0.2">
      <c r="B5" s="46"/>
      <c r="C5" s="46"/>
      <c r="D5" s="20"/>
      <c r="E5" s="52" t="s">
        <v>32</v>
      </c>
      <c r="F5" s="52"/>
      <c r="G5" s="52"/>
      <c r="H5" s="52"/>
    </row>
    <row r="6" spans="2:11" x14ac:dyDescent="0.2">
      <c r="B6" s="51"/>
      <c r="C6" s="51"/>
      <c r="D6" s="59" t="s">
        <v>27</v>
      </c>
      <c r="E6" s="38" t="s">
        <v>10</v>
      </c>
      <c r="F6" s="38" t="s">
        <v>11</v>
      </c>
      <c r="G6" s="38" t="s">
        <v>12</v>
      </c>
      <c r="H6" s="38" t="s">
        <v>13</v>
      </c>
    </row>
    <row r="7" spans="2:11" x14ac:dyDescent="0.2">
      <c r="B7" s="55" t="s">
        <v>53</v>
      </c>
      <c r="C7" s="42" t="s">
        <v>36</v>
      </c>
      <c r="D7" s="63">
        <v>55.4</v>
      </c>
      <c r="E7" s="47">
        <v>84.4</v>
      </c>
      <c r="F7" s="47">
        <v>68.400000000000006</v>
      </c>
      <c r="G7" s="47">
        <v>52</v>
      </c>
      <c r="H7" s="47">
        <v>38</v>
      </c>
    </row>
    <row r="8" spans="2:11" x14ac:dyDescent="0.2">
      <c r="B8" s="56"/>
      <c r="C8" s="43" t="s">
        <v>51</v>
      </c>
      <c r="D8" s="64">
        <v>37</v>
      </c>
      <c r="E8" s="48">
        <v>13.4</v>
      </c>
      <c r="F8" s="48">
        <v>28.3</v>
      </c>
      <c r="G8" s="48">
        <v>42</v>
      </c>
      <c r="H8" s="48">
        <v>48</v>
      </c>
    </row>
    <row r="9" spans="2:11" x14ac:dyDescent="0.2">
      <c r="B9" s="56"/>
      <c r="C9" s="43" t="s">
        <v>52</v>
      </c>
      <c r="D9" s="64">
        <v>7.6</v>
      </c>
      <c r="E9" s="48">
        <v>2.2000000000000002</v>
      </c>
      <c r="F9" s="48">
        <v>3.3</v>
      </c>
      <c r="G9" s="48">
        <v>6</v>
      </c>
      <c r="H9" s="48">
        <v>14</v>
      </c>
    </row>
    <row r="10" spans="2:11" x14ac:dyDescent="0.2">
      <c r="B10" s="57"/>
      <c r="C10" s="44"/>
      <c r="D10" s="62">
        <f>SUM(D7:D9)</f>
        <v>100</v>
      </c>
      <c r="E10" s="51">
        <f t="shared" ref="E10:H10" si="0">SUM(E7:E9)</f>
        <v>100.00000000000001</v>
      </c>
      <c r="F10" s="51">
        <f t="shared" si="0"/>
        <v>100</v>
      </c>
      <c r="G10" s="51">
        <f t="shared" si="0"/>
        <v>100</v>
      </c>
      <c r="H10" s="51">
        <f t="shared" si="0"/>
        <v>100</v>
      </c>
    </row>
    <row r="11" spans="2:11" x14ac:dyDescent="0.2">
      <c r="B11" s="55" t="s">
        <v>54</v>
      </c>
      <c r="C11" s="42" t="s">
        <v>36</v>
      </c>
      <c r="D11" s="60">
        <v>39.299999999999997</v>
      </c>
      <c r="E11" s="47">
        <v>62.2</v>
      </c>
      <c r="F11" s="47">
        <v>56.7</v>
      </c>
      <c r="G11" s="47">
        <v>32</v>
      </c>
      <c r="H11" s="47">
        <v>26</v>
      </c>
    </row>
    <row r="12" spans="2:11" x14ac:dyDescent="0.2">
      <c r="B12" s="56"/>
      <c r="C12" s="43" t="s">
        <v>51</v>
      </c>
      <c r="D12" s="61">
        <v>51.5</v>
      </c>
      <c r="E12" s="48">
        <v>35.6</v>
      </c>
      <c r="F12" s="48">
        <v>35</v>
      </c>
      <c r="G12" s="48">
        <v>61</v>
      </c>
      <c r="H12" s="48">
        <v>59</v>
      </c>
    </row>
    <row r="13" spans="2:11" x14ac:dyDescent="0.2">
      <c r="B13" s="56"/>
      <c r="C13" s="43" t="s">
        <v>52</v>
      </c>
      <c r="D13" s="61">
        <v>9.1999999999999993</v>
      </c>
      <c r="E13" s="48">
        <v>2.2000000000000002</v>
      </c>
      <c r="F13" s="48">
        <v>8.3000000000000007</v>
      </c>
      <c r="G13" s="48">
        <v>7</v>
      </c>
      <c r="H13" s="48">
        <v>15</v>
      </c>
    </row>
    <row r="14" spans="2:11" x14ac:dyDescent="0.2">
      <c r="B14" s="57"/>
      <c r="C14" s="44"/>
      <c r="D14" s="62">
        <f>SUM(D11:D13)</f>
        <v>100</v>
      </c>
      <c r="E14" s="51">
        <f t="shared" ref="E14:H14" si="1">SUM(E11:E13)</f>
        <v>100.00000000000001</v>
      </c>
      <c r="F14" s="51">
        <f t="shared" si="1"/>
        <v>100</v>
      </c>
      <c r="G14" s="51">
        <f t="shared" si="1"/>
        <v>100</v>
      </c>
      <c r="H14" s="51">
        <f t="shared" si="1"/>
        <v>100</v>
      </c>
    </row>
    <row r="15" spans="2:11" x14ac:dyDescent="0.2">
      <c r="B15" s="55" t="s">
        <v>55</v>
      </c>
      <c r="C15" s="42" t="s">
        <v>36</v>
      </c>
      <c r="D15" s="60">
        <v>12.8</v>
      </c>
      <c r="E15" s="47">
        <v>20</v>
      </c>
      <c r="F15" s="47">
        <v>18.399999999999999</v>
      </c>
      <c r="G15" s="47">
        <v>13</v>
      </c>
      <c r="H15" s="47">
        <v>6</v>
      </c>
    </row>
    <row r="16" spans="2:11" x14ac:dyDescent="0.2">
      <c r="B16" s="56"/>
      <c r="C16" s="43" t="s">
        <v>51</v>
      </c>
      <c r="D16" s="61">
        <v>80.7</v>
      </c>
      <c r="E16" s="48">
        <v>77.8</v>
      </c>
      <c r="F16" s="48">
        <v>78.3</v>
      </c>
      <c r="G16" s="48">
        <v>82</v>
      </c>
      <c r="H16" s="48">
        <v>82</v>
      </c>
    </row>
    <row r="17" spans="2:8" x14ac:dyDescent="0.2">
      <c r="B17" s="56"/>
      <c r="C17" s="43" t="s">
        <v>52</v>
      </c>
      <c r="D17" s="61">
        <v>6.5</v>
      </c>
      <c r="E17" s="48">
        <v>2.2000000000000002</v>
      </c>
      <c r="F17" s="48">
        <v>3.3</v>
      </c>
      <c r="G17" s="48">
        <v>5</v>
      </c>
      <c r="H17" s="48">
        <v>12</v>
      </c>
    </row>
    <row r="18" spans="2:8" x14ac:dyDescent="0.2">
      <c r="B18" s="57"/>
      <c r="C18" s="44"/>
      <c r="D18" s="62">
        <f>SUM(D15:D17)</f>
        <v>100</v>
      </c>
      <c r="E18" s="51">
        <f t="shared" ref="E18:H18" si="2">SUM(E15:E17)</f>
        <v>100</v>
      </c>
      <c r="F18" s="51">
        <f t="shared" si="2"/>
        <v>99.999999999999986</v>
      </c>
      <c r="G18" s="51">
        <f t="shared" si="2"/>
        <v>100</v>
      </c>
      <c r="H18" s="51">
        <f t="shared" si="2"/>
        <v>100</v>
      </c>
    </row>
    <row r="19" spans="2:8" x14ac:dyDescent="0.2">
      <c r="B19" s="55" t="s">
        <v>56</v>
      </c>
      <c r="C19" s="42" t="s">
        <v>36</v>
      </c>
      <c r="D19" s="60">
        <v>19.3</v>
      </c>
      <c r="E19" s="47">
        <v>31.1</v>
      </c>
      <c r="F19" s="47">
        <v>18.3</v>
      </c>
      <c r="G19" s="47">
        <v>23</v>
      </c>
      <c r="H19" s="47">
        <v>11</v>
      </c>
    </row>
    <row r="20" spans="2:8" x14ac:dyDescent="0.2">
      <c r="B20" s="56"/>
      <c r="C20" s="43" t="s">
        <v>51</v>
      </c>
      <c r="D20" s="61">
        <v>75.5</v>
      </c>
      <c r="E20" s="48">
        <v>66.7</v>
      </c>
      <c r="F20" s="48">
        <v>80</v>
      </c>
      <c r="G20" s="48">
        <v>71</v>
      </c>
      <c r="H20" s="48">
        <v>81</v>
      </c>
    </row>
    <row r="21" spans="2:8" x14ac:dyDescent="0.2">
      <c r="B21" s="56"/>
      <c r="C21" s="43" t="s">
        <v>52</v>
      </c>
      <c r="D21" s="61">
        <v>5.2</v>
      </c>
      <c r="E21" s="48">
        <v>2.2000000000000002</v>
      </c>
      <c r="F21" s="48">
        <v>1.7</v>
      </c>
      <c r="G21" s="48">
        <v>6</v>
      </c>
      <c r="H21" s="48">
        <v>8</v>
      </c>
    </row>
    <row r="22" spans="2:8" x14ac:dyDescent="0.2">
      <c r="B22" s="57"/>
      <c r="C22" s="44"/>
      <c r="D22" s="62">
        <f>SUM(D19:D21)</f>
        <v>100</v>
      </c>
      <c r="E22" s="51">
        <f t="shared" ref="E22:H22" si="3">SUM(E19:E21)</f>
        <v>100.00000000000001</v>
      </c>
      <c r="F22" s="51">
        <f t="shared" si="3"/>
        <v>100</v>
      </c>
      <c r="G22" s="51">
        <f t="shared" si="3"/>
        <v>100</v>
      </c>
      <c r="H22" s="51">
        <f t="shared" si="3"/>
        <v>100</v>
      </c>
    </row>
    <row r="23" spans="2:8" x14ac:dyDescent="0.2">
      <c r="B23" s="55" t="s">
        <v>57</v>
      </c>
      <c r="C23" s="42" t="s">
        <v>36</v>
      </c>
      <c r="D23" s="63">
        <v>67.900000000000006</v>
      </c>
      <c r="E23" s="47">
        <v>95.6</v>
      </c>
      <c r="F23" s="47">
        <v>66.7</v>
      </c>
      <c r="G23" s="47">
        <v>63</v>
      </c>
      <c r="H23" s="47">
        <v>61</v>
      </c>
    </row>
    <row r="24" spans="2:8" x14ac:dyDescent="0.2">
      <c r="B24" s="56"/>
      <c r="C24" s="43" t="s">
        <v>51</v>
      </c>
      <c r="D24" s="64">
        <v>24.9</v>
      </c>
      <c r="E24" s="48">
        <v>4.4000000000000004</v>
      </c>
      <c r="F24" s="48">
        <v>28.3</v>
      </c>
      <c r="G24" s="48">
        <v>28</v>
      </c>
      <c r="H24" s="48">
        <v>29</v>
      </c>
    </row>
    <row r="25" spans="2:8" x14ac:dyDescent="0.2">
      <c r="B25" s="56"/>
      <c r="C25" s="43" t="s">
        <v>52</v>
      </c>
      <c r="D25" s="64">
        <v>7.2</v>
      </c>
      <c r="E25" s="48">
        <v>0</v>
      </c>
      <c r="F25" s="48">
        <v>5</v>
      </c>
      <c r="G25" s="48">
        <v>9</v>
      </c>
      <c r="H25" s="48">
        <v>10</v>
      </c>
    </row>
    <row r="26" spans="2:8" x14ac:dyDescent="0.2">
      <c r="B26" s="57"/>
      <c r="C26" s="44"/>
      <c r="D26" s="62">
        <f>SUM(D23:D25)</f>
        <v>100.00000000000001</v>
      </c>
      <c r="E26" s="51">
        <f t="shared" ref="E26:H26" si="4">SUM(E23:E25)</f>
        <v>100</v>
      </c>
      <c r="F26" s="51">
        <f t="shared" si="4"/>
        <v>100</v>
      </c>
      <c r="G26" s="51">
        <f t="shared" si="4"/>
        <v>100</v>
      </c>
      <c r="H26" s="51">
        <f t="shared" si="4"/>
        <v>100</v>
      </c>
    </row>
    <row r="27" spans="2:8" x14ac:dyDescent="0.2">
      <c r="B27" s="55" t="s">
        <v>58</v>
      </c>
      <c r="C27" s="42" t="s">
        <v>36</v>
      </c>
      <c r="D27" s="63">
        <v>61.9</v>
      </c>
      <c r="E27" s="47">
        <v>80</v>
      </c>
      <c r="F27" s="47">
        <v>73.3</v>
      </c>
      <c r="G27" s="47">
        <v>60</v>
      </c>
      <c r="H27" s="47">
        <v>49</v>
      </c>
    </row>
    <row r="28" spans="2:8" x14ac:dyDescent="0.2">
      <c r="B28" s="56"/>
      <c r="C28" s="43" t="s">
        <v>51</v>
      </c>
      <c r="D28" s="64">
        <v>30.2</v>
      </c>
      <c r="E28" s="48">
        <v>13.3</v>
      </c>
      <c r="F28" s="48">
        <v>25</v>
      </c>
      <c r="G28" s="48">
        <v>32</v>
      </c>
      <c r="H28" s="48">
        <v>39</v>
      </c>
    </row>
    <row r="29" spans="2:8" x14ac:dyDescent="0.2">
      <c r="B29" s="56"/>
      <c r="C29" s="43" t="s">
        <v>52</v>
      </c>
      <c r="D29" s="64">
        <v>7.9</v>
      </c>
      <c r="E29" s="48">
        <v>6.7</v>
      </c>
      <c r="F29" s="48">
        <v>1.7</v>
      </c>
      <c r="G29" s="48">
        <v>8</v>
      </c>
      <c r="H29" s="48">
        <v>12</v>
      </c>
    </row>
    <row r="30" spans="2:8" x14ac:dyDescent="0.2">
      <c r="B30" s="57"/>
      <c r="C30" s="44"/>
      <c r="D30" s="62">
        <f>SUM(D27:D29)</f>
        <v>100</v>
      </c>
      <c r="E30" s="51">
        <f t="shared" ref="E30:H30" si="5">SUM(E27:E29)</f>
        <v>100</v>
      </c>
      <c r="F30" s="51">
        <f t="shared" si="5"/>
        <v>100</v>
      </c>
      <c r="G30" s="51">
        <f t="shared" si="5"/>
        <v>100</v>
      </c>
      <c r="H30" s="51">
        <f t="shared" si="5"/>
        <v>100</v>
      </c>
    </row>
    <row r="31" spans="2:8" x14ac:dyDescent="0.2">
      <c r="B31" s="55" t="s">
        <v>59</v>
      </c>
      <c r="C31" s="42" t="s">
        <v>36</v>
      </c>
      <c r="D31" s="63">
        <v>23.6</v>
      </c>
      <c r="E31" s="47">
        <v>31.1</v>
      </c>
      <c r="F31" s="47">
        <v>21.7</v>
      </c>
      <c r="G31" s="47">
        <v>23</v>
      </c>
      <c r="H31" s="47">
        <v>22</v>
      </c>
    </row>
    <row r="32" spans="2:8" x14ac:dyDescent="0.2">
      <c r="B32" s="56"/>
      <c r="C32" s="43" t="s">
        <v>51</v>
      </c>
      <c r="D32" s="64">
        <v>67.5</v>
      </c>
      <c r="E32" s="48">
        <v>64.400000000000006</v>
      </c>
      <c r="F32" s="48">
        <v>71.599999999999994</v>
      </c>
      <c r="G32" s="48">
        <v>66</v>
      </c>
      <c r="H32" s="48">
        <v>68</v>
      </c>
    </row>
    <row r="33" spans="2:8" x14ac:dyDescent="0.2">
      <c r="B33" s="56"/>
      <c r="C33" s="43" t="s">
        <v>52</v>
      </c>
      <c r="D33" s="64">
        <v>8.9</v>
      </c>
      <c r="E33" s="48">
        <v>4.5</v>
      </c>
      <c r="F33" s="48">
        <v>6.7</v>
      </c>
      <c r="G33" s="48">
        <v>11</v>
      </c>
      <c r="H33" s="48">
        <v>10</v>
      </c>
    </row>
    <row r="34" spans="2:8" x14ac:dyDescent="0.2">
      <c r="B34" s="57"/>
      <c r="C34" s="44"/>
      <c r="D34" s="62">
        <f>SUM(D31:D33)</f>
        <v>100</v>
      </c>
      <c r="E34" s="51">
        <f t="shared" ref="E34" si="6">SUM(E31:E33)</f>
        <v>100</v>
      </c>
      <c r="F34" s="51">
        <f t="shared" ref="F34" si="7">SUM(F31:F33)</f>
        <v>100</v>
      </c>
      <c r="G34" s="51">
        <f t="shared" ref="G34" si="8">SUM(G31:G33)</f>
        <v>100</v>
      </c>
      <c r="H34" s="51">
        <f t="shared" ref="H34" si="9">SUM(H31:H33)</f>
        <v>100</v>
      </c>
    </row>
    <row r="35" spans="2:8" x14ac:dyDescent="0.2">
      <c r="B35" s="2" t="s">
        <v>60</v>
      </c>
      <c r="C35" s="46"/>
      <c r="D35" s="46"/>
      <c r="E35" s="46"/>
      <c r="F35" s="46"/>
      <c r="G35" s="46"/>
      <c r="H35" s="46"/>
    </row>
  </sheetData>
  <mergeCells count="9">
    <mergeCell ref="B23:B26"/>
    <mergeCell ref="B27:B30"/>
    <mergeCell ref="B31:B34"/>
    <mergeCell ref="B3:K3"/>
    <mergeCell ref="E5:H5"/>
    <mergeCell ref="B7:B10"/>
    <mergeCell ref="B11:B14"/>
    <mergeCell ref="B15:B18"/>
    <mergeCell ref="B19:B22"/>
  </mergeCells>
  <pageMargins left="0.7" right="0.7" top="0.75" bottom="0.75" header="0.3" footer="0.3"/>
  <pageSetup paperSize="8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1"/>
  <sheetViews>
    <sheetView workbookViewId="0">
      <selection activeCell="D7" sqref="D7"/>
    </sheetView>
  </sheetViews>
  <sheetFormatPr baseColWidth="10" defaultRowHeight="16" x14ac:dyDescent="0.2"/>
  <cols>
    <col min="2" max="2" width="27" customWidth="1"/>
  </cols>
  <sheetData>
    <row r="3" spans="2:11" x14ac:dyDescent="0.2">
      <c r="B3" s="15" t="s">
        <v>70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x14ac:dyDescent="0.2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9" customHeight="1" x14ac:dyDescent="0.2">
      <c r="B5" s="37"/>
      <c r="C5" s="65" t="s">
        <v>69</v>
      </c>
      <c r="D5" s="65"/>
      <c r="E5" s="65"/>
    </row>
    <row r="6" spans="2:11" ht="19" customHeight="1" x14ac:dyDescent="0.2">
      <c r="B6" s="19"/>
      <c r="C6" s="54" t="s">
        <v>68</v>
      </c>
      <c r="D6" s="54"/>
      <c r="E6" s="54"/>
    </row>
    <row r="7" spans="2:11" ht="20" customHeight="1" x14ac:dyDescent="0.2">
      <c r="B7" s="26"/>
      <c r="C7" s="66" t="s">
        <v>64</v>
      </c>
      <c r="D7" s="66" t="s">
        <v>65</v>
      </c>
      <c r="E7" s="66" t="s">
        <v>66</v>
      </c>
    </row>
    <row r="8" spans="2:11" x14ac:dyDescent="0.2">
      <c r="B8" s="19" t="s">
        <v>61</v>
      </c>
      <c r="C8" s="69">
        <v>7.3300000000000004E-2</v>
      </c>
      <c r="D8" s="67">
        <v>0.1</v>
      </c>
      <c r="E8" s="67">
        <v>0.13</v>
      </c>
    </row>
    <row r="9" spans="2:11" x14ac:dyDescent="0.2">
      <c r="B9" s="19" t="s">
        <v>62</v>
      </c>
      <c r="C9" s="69">
        <v>8.1699999999999995E-2</v>
      </c>
      <c r="D9" s="67">
        <v>0.11</v>
      </c>
      <c r="E9" s="67">
        <v>0.14000000000000001</v>
      </c>
    </row>
    <row r="10" spans="2:11" x14ac:dyDescent="0.2">
      <c r="B10" s="26" t="s">
        <v>63</v>
      </c>
      <c r="C10" s="70">
        <v>0.1313</v>
      </c>
      <c r="D10" s="68">
        <v>0.3</v>
      </c>
      <c r="E10" s="68">
        <v>0.34</v>
      </c>
    </row>
    <row r="11" spans="2:11" x14ac:dyDescent="0.2">
      <c r="B11" t="s">
        <v>67</v>
      </c>
    </row>
  </sheetData>
  <mergeCells count="3">
    <mergeCell ref="B3:K3"/>
    <mergeCell ref="C6:E6"/>
    <mergeCell ref="C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zoomScale="92" workbookViewId="0">
      <selection activeCell="C18" sqref="C18"/>
    </sheetView>
  </sheetViews>
  <sheetFormatPr baseColWidth="10" defaultRowHeight="16" x14ac:dyDescent="0.2"/>
  <cols>
    <col min="2" max="2" width="53.83203125" customWidth="1"/>
    <col min="3" max="3" width="15.33203125" customWidth="1"/>
    <col min="4" max="4" width="15" customWidth="1"/>
    <col min="5" max="5" width="16.6640625" customWidth="1"/>
  </cols>
  <sheetData>
    <row r="3" spans="2:11" x14ac:dyDescent="0.2">
      <c r="B3" s="15" t="s">
        <v>71</v>
      </c>
      <c r="C3" s="15"/>
      <c r="D3" s="15"/>
      <c r="E3" s="15"/>
      <c r="F3" s="15"/>
      <c r="G3" s="15"/>
      <c r="H3" s="15"/>
      <c r="I3" s="15"/>
      <c r="J3" s="15"/>
      <c r="K3" s="15"/>
    </row>
    <row r="6" spans="2:11" ht="42" x14ac:dyDescent="0.2">
      <c r="B6" s="8"/>
      <c r="C6" s="72" t="s">
        <v>77</v>
      </c>
      <c r="D6" s="72" t="s">
        <v>78</v>
      </c>
      <c r="E6" s="72" t="s">
        <v>79</v>
      </c>
    </row>
    <row r="7" spans="2:11" ht="18" customHeight="1" x14ac:dyDescent="0.2">
      <c r="B7" s="4" t="s">
        <v>72</v>
      </c>
      <c r="C7" s="5" t="s">
        <v>80</v>
      </c>
      <c r="D7" s="5" t="s">
        <v>85</v>
      </c>
      <c r="E7" s="5" t="s">
        <v>88</v>
      </c>
    </row>
    <row r="8" spans="2:11" ht="18" customHeight="1" x14ac:dyDescent="0.2">
      <c r="B8" s="4" t="s">
        <v>73</v>
      </c>
      <c r="C8" s="5" t="s">
        <v>81</v>
      </c>
      <c r="D8" s="5" t="s">
        <v>81</v>
      </c>
      <c r="E8" s="5" t="s">
        <v>81</v>
      </c>
    </row>
    <row r="9" spans="2:11" ht="19" customHeight="1" x14ac:dyDescent="0.2">
      <c r="B9" s="4" t="s">
        <v>74</v>
      </c>
      <c r="C9" s="5" t="s">
        <v>82</v>
      </c>
      <c r="D9" s="5" t="s">
        <v>86</v>
      </c>
      <c r="E9" s="5" t="s">
        <v>89</v>
      </c>
    </row>
    <row r="10" spans="2:11" ht="18" customHeight="1" x14ac:dyDescent="0.2">
      <c r="B10" s="4" t="s">
        <v>75</v>
      </c>
      <c r="C10" s="5" t="s">
        <v>83</v>
      </c>
      <c r="D10" s="5" t="s">
        <v>83</v>
      </c>
      <c r="E10" s="5" t="s">
        <v>83</v>
      </c>
    </row>
    <row r="11" spans="2:11" ht="21" customHeight="1" x14ac:dyDescent="0.2">
      <c r="B11" s="4" t="s">
        <v>93</v>
      </c>
      <c r="C11" s="71" t="s">
        <v>84</v>
      </c>
      <c r="D11" s="71" t="s">
        <v>87</v>
      </c>
      <c r="E11" s="71" t="s">
        <v>90</v>
      </c>
    </row>
    <row r="12" spans="2:11" ht="19" customHeight="1" x14ac:dyDescent="0.2">
      <c r="B12" s="8" t="s">
        <v>76</v>
      </c>
      <c r="C12" s="74">
        <v>0.13300000000000001</v>
      </c>
      <c r="D12" s="74">
        <v>0.20979999999999999</v>
      </c>
      <c r="E12" s="74">
        <v>0</v>
      </c>
    </row>
    <row r="13" spans="2:11" x14ac:dyDescent="0.2">
      <c r="B13" s="75" t="s">
        <v>91</v>
      </c>
      <c r="C13" s="2"/>
      <c r="D13" s="2"/>
      <c r="E13" s="2"/>
    </row>
    <row r="14" spans="2:11" x14ac:dyDescent="0.2">
      <c r="B14" s="2" t="s">
        <v>92</v>
      </c>
      <c r="C14" s="2"/>
      <c r="D14" s="2"/>
      <c r="E14" s="2"/>
    </row>
    <row r="15" spans="2:11" x14ac:dyDescent="0.2">
      <c r="B15" s="2"/>
      <c r="C15" s="2"/>
      <c r="D15" s="2"/>
      <c r="E15" s="2"/>
    </row>
  </sheetData>
  <mergeCells count="1">
    <mergeCell ref="B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zoomScale="125" workbookViewId="0">
      <selection activeCell="G17" sqref="G17"/>
    </sheetView>
  </sheetViews>
  <sheetFormatPr baseColWidth="10" defaultRowHeight="16" x14ac:dyDescent="0.2"/>
  <cols>
    <col min="2" max="2" width="26.1640625" customWidth="1"/>
    <col min="3" max="3" width="15.33203125" customWidth="1"/>
    <col min="4" max="5" width="16.6640625" customWidth="1"/>
  </cols>
  <sheetData>
    <row r="3" spans="2:11" x14ac:dyDescent="0.2">
      <c r="B3" s="15" t="s">
        <v>94</v>
      </c>
      <c r="C3" s="15"/>
      <c r="D3" s="15"/>
      <c r="E3" s="15"/>
      <c r="F3" s="15"/>
      <c r="G3" s="15"/>
      <c r="H3" s="15"/>
      <c r="I3" s="15"/>
      <c r="J3" s="15"/>
      <c r="K3" s="15"/>
    </row>
    <row r="5" spans="2:11" x14ac:dyDescent="0.2">
      <c r="B5" s="78"/>
      <c r="C5" s="79" t="s">
        <v>78</v>
      </c>
      <c r="D5" s="79" t="s">
        <v>79</v>
      </c>
      <c r="E5" s="80" t="s">
        <v>96</v>
      </c>
      <c r="F5" s="80"/>
    </row>
    <row r="6" spans="2:11" x14ac:dyDescent="0.2">
      <c r="B6" s="77"/>
      <c r="C6" s="76"/>
      <c r="D6" s="76"/>
      <c r="E6" s="81" t="s">
        <v>97</v>
      </c>
      <c r="F6" s="81" t="s">
        <v>116</v>
      </c>
    </row>
    <row r="7" spans="2:11" ht="18" customHeight="1" x14ac:dyDescent="0.2">
      <c r="B7" s="73" t="s">
        <v>98</v>
      </c>
      <c r="C7" s="12" t="s">
        <v>87</v>
      </c>
      <c r="D7" s="12" t="s">
        <v>90</v>
      </c>
      <c r="E7" s="84">
        <v>35343</v>
      </c>
      <c r="F7" s="40">
        <v>14.87</v>
      </c>
    </row>
    <row r="8" spans="2:11" ht="18" customHeight="1" x14ac:dyDescent="0.2">
      <c r="B8" s="4" t="s">
        <v>99</v>
      </c>
      <c r="C8" s="83" t="s">
        <v>106</v>
      </c>
      <c r="D8" s="83">
        <v>0.2</v>
      </c>
      <c r="E8" s="83"/>
      <c r="F8" s="22">
        <v>2.6</v>
      </c>
    </row>
    <row r="9" spans="2:11" ht="19" customHeight="1" x14ac:dyDescent="0.2">
      <c r="B9" s="4" t="s">
        <v>100</v>
      </c>
      <c r="C9" s="5" t="s">
        <v>108</v>
      </c>
      <c r="D9" s="5" t="s">
        <v>108</v>
      </c>
      <c r="E9" s="5"/>
      <c r="F9" s="22"/>
    </row>
    <row r="10" spans="2:11" ht="18" customHeight="1" x14ac:dyDescent="0.2">
      <c r="B10" s="4" t="s">
        <v>101</v>
      </c>
      <c r="C10" s="71" t="s">
        <v>109</v>
      </c>
      <c r="D10" s="71" t="s">
        <v>110</v>
      </c>
      <c r="E10" s="85">
        <v>35344</v>
      </c>
      <c r="F10" s="22">
        <v>14.87</v>
      </c>
    </row>
    <row r="11" spans="2:11" ht="18" customHeight="1" x14ac:dyDescent="0.2">
      <c r="B11" s="73" t="s">
        <v>102</v>
      </c>
      <c r="C11" s="86">
        <v>0.1</v>
      </c>
      <c r="D11" s="86">
        <v>0.1</v>
      </c>
      <c r="E11" s="12"/>
      <c r="F11" s="40"/>
    </row>
    <row r="12" spans="2:11" ht="18" customHeight="1" x14ac:dyDescent="0.2">
      <c r="B12" s="4" t="s">
        <v>103</v>
      </c>
      <c r="C12" s="5">
        <v>240</v>
      </c>
      <c r="D12" s="5">
        <v>155</v>
      </c>
      <c r="E12" s="5"/>
      <c r="F12" s="22"/>
    </row>
    <row r="13" spans="2:11" ht="18" customHeight="1" x14ac:dyDescent="0.2">
      <c r="B13" s="4" t="s">
        <v>104</v>
      </c>
      <c r="C13" s="5" t="s">
        <v>111</v>
      </c>
      <c r="D13" s="5" t="s">
        <v>111</v>
      </c>
      <c r="E13" s="5"/>
      <c r="F13" s="22"/>
    </row>
    <row r="14" spans="2:11" ht="34" customHeight="1" x14ac:dyDescent="0.2">
      <c r="B14" s="82" t="s">
        <v>107</v>
      </c>
      <c r="C14" s="12" t="s">
        <v>112</v>
      </c>
      <c r="D14" s="12" t="s">
        <v>113</v>
      </c>
      <c r="E14" s="87">
        <v>192965</v>
      </c>
      <c r="F14" s="40">
        <v>81.19</v>
      </c>
    </row>
    <row r="15" spans="2:11" ht="18" customHeight="1" x14ac:dyDescent="0.2">
      <c r="B15" s="6" t="s">
        <v>105</v>
      </c>
      <c r="C15" s="14" t="s">
        <v>114</v>
      </c>
      <c r="D15" s="14" t="s">
        <v>115</v>
      </c>
      <c r="E15" s="88">
        <v>143741</v>
      </c>
      <c r="F15" s="25">
        <v>60.48</v>
      </c>
    </row>
    <row r="16" spans="2:11" x14ac:dyDescent="0.2">
      <c r="B16" s="75" t="s">
        <v>95</v>
      </c>
      <c r="C16" s="2"/>
      <c r="D16" s="2"/>
      <c r="E16" s="2"/>
    </row>
    <row r="17" spans="2:5" x14ac:dyDescent="0.2">
      <c r="B17" s="2"/>
      <c r="C17" s="2"/>
      <c r="D17" s="2"/>
      <c r="E17" s="2"/>
    </row>
    <row r="18" spans="2:5" x14ac:dyDescent="0.2">
      <c r="B18" s="2"/>
      <c r="C18" s="2"/>
      <c r="D18" s="2"/>
      <c r="E18" s="2"/>
    </row>
  </sheetData>
  <mergeCells count="4">
    <mergeCell ref="B3:K3"/>
    <mergeCell ref="E5:F5"/>
    <mergeCell ref="D5:D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Ofelia Vera Piazzini</dc:creator>
  <cp:lastModifiedBy>Ofelia Vera Piazzini</cp:lastModifiedBy>
  <dcterms:created xsi:type="dcterms:W3CDTF">2020-06-28T19:38:57Z</dcterms:created>
  <dcterms:modified xsi:type="dcterms:W3CDTF">2020-06-28T21:16:20Z</dcterms:modified>
</cp:coreProperties>
</file>