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neg\Desktop\Phd 21\paper 05 packaging\"/>
    </mc:Choice>
  </mc:AlternateContent>
  <xr:revisionPtr revIDLastSave="0" documentId="13_ncr:1_{EFABB447-98B2-4166-9D49-84F9824D869B}" xr6:coauthVersionLast="47" xr6:coauthVersionMax="47" xr10:uidLastSave="{00000000-0000-0000-0000-000000000000}"/>
  <bookViews>
    <workbookView xWindow="-110" yWindow="-110" windowWidth="19420" windowHeight="10420" activeTab="3" xr2:uid="{2C70D9D4-3FE3-41E5-AA48-18A76AD1BA69}"/>
  </bookViews>
  <sheets>
    <sheet name="TablaN°1" sheetId="3" r:id="rId1"/>
    <sheet name="TablaN°2" sheetId="2" r:id="rId2"/>
    <sheet name="Tabla N°3" sheetId="4" r:id="rId3"/>
    <sheet name="TablaN°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5" l="1"/>
  <c r="M45" i="5"/>
  <c r="K45" i="5"/>
  <c r="I45" i="5"/>
  <c r="O31" i="5"/>
  <c r="M31" i="5"/>
  <c r="K31" i="5"/>
  <c r="I31" i="5"/>
  <c r="O17" i="5"/>
  <c r="M17" i="5"/>
  <c r="K17" i="5"/>
  <c r="I17" i="5"/>
  <c r="O51" i="3"/>
  <c r="N51" i="3"/>
  <c r="M51" i="3"/>
  <c r="J51" i="3"/>
  <c r="G51" i="3"/>
  <c r="I50" i="3"/>
  <c r="H50" i="3"/>
  <c r="G50" i="3"/>
  <c r="O36" i="3"/>
  <c r="O35" i="3"/>
  <c r="N35" i="3"/>
  <c r="N36" i="3" s="1"/>
  <c r="M35" i="3"/>
  <c r="M36" i="3" s="1"/>
  <c r="L35" i="3"/>
  <c r="K35" i="3"/>
  <c r="J35" i="3"/>
  <c r="J36" i="3" s="1"/>
  <c r="I35" i="3"/>
  <c r="H35" i="3"/>
  <c r="G36" i="3" s="1"/>
  <c r="G35" i="3"/>
  <c r="O20" i="3"/>
  <c r="O19" i="3"/>
  <c r="N19" i="3"/>
  <c r="N20" i="3" s="1"/>
  <c r="N21" i="3" s="1"/>
  <c r="M19" i="3"/>
  <c r="M20" i="3" s="1"/>
  <c r="M21" i="3" s="1"/>
  <c r="L19" i="3"/>
  <c r="J20" i="3" s="1"/>
  <c r="K19" i="3"/>
  <c r="J19" i="3"/>
  <c r="I19" i="3"/>
  <c r="H19" i="3"/>
  <c r="G20" i="3" s="1"/>
  <c r="G19" i="3"/>
</calcChain>
</file>

<file path=xl/sharedStrings.xml><?xml version="1.0" encoding="utf-8"?>
<sst xmlns="http://schemas.openxmlformats.org/spreadsheetml/2006/main" count="303" uniqueCount="160">
  <si>
    <t>Material</t>
  </si>
  <si>
    <t>Polímeros</t>
  </si>
  <si>
    <t>Metales</t>
  </si>
  <si>
    <t>Papel y Cartón</t>
  </si>
  <si>
    <t>Mixto</t>
  </si>
  <si>
    <t>Vidrio</t>
  </si>
  <si>
    <t>Categorías</t>
  </si>
  <si>
    <t>PET</t>
  </si>
  <si>
    <t>PP</t>
  </si>
  <si>
    <t>otros</t>
  </si>
  <si>
    <t>Al</t>
  </si>
  <si>
    <t>Cu</t>
  </si>
  <si>
    <t>Tapa</t>
  </si>
  <si>
    <t>Etiqueta</t>
  </si>
  <si>
    <t>.</t>
  </si>
  <si>
    <t>Contenedor polvo</t>
  </si>
  <si>
    <t>Base</t>
  </si>
  <si>
    <t>Otros</t>
  </si>
  <si>
    <t>TOTAL Mat. gr.</t>
  </si>
  <si>
    <t>TOTAL por tipo de mat.</t>
  </si>
  <si>
    <t>% por tipo de mat.</t>
  </si>
  <si>
    <t>Fe</t>
  </si>
  <si>
    <t>Vidrio/aluminio</t>
  </si>
  <si>
    <t>Tipo de Envase</t>
  </si>
  <si>
    <t>Contenido</t>
  </si>
  <si>
    <t>Formato</t>
  </si>
  <si>
    <t>Peso contenido</t>
  </si>
  <si>
    <t>Peso Envase</t>
  </si>
  <si>
    <t>Peso total</t>
  </si>
  <si>
    <t>Primario y secundario</t>
  </si>
  <si>
    <t>Paleta de sombras</t>
  </si>
  <si>
    <t>Polvo compacto</t>
  </si>
  <si>
    <t>50 gr.</t>
  </si>
  <si>
    <t>45 gr.</t>
  </si>
  <si>
    <t>2.5 gr.</t>
  </si>
  <si>
    <t>Cartón/plástico aluminio</t>
  </si>
  <si>
    <r>
      <t>Caso 1.</t>
    </r>
    <r>
      <rPr>
        <sz val="11"/>
        <color theme="1"/>
        <rFont val="Calibri"/>
        <family val="2"/>
        <scheme val="minor"/>
      </rPr>
      <t>envase maquillaje</t>
    </r>
  </si>
  <si>
    <t xml:space="preserve">  imagen de referencia</t>
  </si>
  <si>
    <t>Descripción funcional</t>
  </si>
  <si>
    <t>Galletas "biscuits"</t>
  </si>
  <si>
    <t>14 galletas</t>
  </si>
  <si>
    <t>100 grs.</t>
  </si>
  <si>
    <t>7 grs.</t>
  </si>
  <si>
    <t>107 grs.</t>
  </si>
  <si>
    <r>
      <t>Caso 2.</t>
    </r>
    <r>
      <rPr>
        <sz val="11"/>
        <color theme="1"/>
        <rFont val="Calibri"/>
        <family val="2"/>
        <scheme val="minor"/>
      </rPr>
      <t>envase galletas</t>
    </r>
  </si>
  <si>
    <t>Envoltorio principal</t>
  </si>
  <si>
    <t>Bandeja</t>
  </si>
  <si>
    <r>
      <t>Caso 3.</t>
    </r>
    <r>
      <rPr>
        <sz val="11"/>
        <color theme="1"/>
        <rFont val="Calibri"/>
        <family val="2"/>
        <scheme val="minor"/>
      </rPr>
      <t>envase tallarines</t>
    </r>
  </si>
  <si>
    <t>Primario</t>
  </si>
  <si>
    <t>Envase flexible</t>
  </si>
  <si>
    <t>Pastas largas</t>
  </si>
  <si>
    <t xml:space="preserve">Primario </t>
  </si>
  <si>
    <t>400 grs.</t>
  </si>
  <si>
    <t>3,55 grs.</t>
  </si>
  <si>
    <t>403,55 grs.</t>
  </si>
  <si>
    <t>Paquete 5 porciones</t>
  </si>
  <si>
    <t>Variable</t>
  </si>
  <si>
    <t>Peso del envase (g)</t>
  </si>
  <si>
    <t>3,55</t>
  </si>
  <si>
    <t>R Reciclabilidad</t>
  </si>
  <si>
    <t>Materialidad</t>
  </si>
  <si>
    <t>¿Certificado de materialidad?</t>
  </si>
  <si>
    <t>P5.-PP</t>
  </si>
  <si>
    <t>Sí</t>
  </si>
  <si>
    <t>S Separabilidad</t>
  </si>
  <si>
    <t>SA: ¿Separable industrialmente? (Sí/No)</t>
  </si>
  <si>
    <t>NO</t>
  </si>
  <si>
    <t>SB:  (SA negativa) La no separabilidad, ¿impide su reciclabilidad? (Sí/No)</t>
  </si>
  <si>
    <t>D Demanda</t>
  </si>
  <si>
    <t>¿Presenta declaración jurada que acredite su demanda? (Sí/No)</t>
  </si>
  <si>
    <t>SI</t>
  </si>
  <si>
    <t>Calculo Reciclabilidad</t>
  </si>
  <si>
    <t>R1∗S1∗D1</t>
  </si>
  <si>
    <t>100*1*1</t>
  </si>
  <si>
    <t>Resultado (%)</t>
  </si>
  <si>
    <t>CASO3</t>
  </si>
  <si>
    <t>Botella</t>
  </si>
  <si>
    <t>P1.-PET</t>
  </si>
  <si>
    <t>-</t>
  </si>
  <si>
    <t>Papel</t>
  </si>
  <si>
    <t>SA: El componente, ¿ es separable industrialmente?</t>
  </si>
  <si>
    <t>SB: En caso de que a respuesta de SA sea negativa, la no separabilidad, ¿impide su reciclabilidad? (Sí/No)</t>
  </si>
  <si>
    <t>¿Presenta declaración jurada por el representante legal de un valorizador validado que acredite su demanda? (Sí/No)</t>
  </si>
  <si>
    <t>Contenedor</t>
  </si>
  <si>
    <t>Caso 2</t>
  </si>
  <si>
    <t>Env. Principal</t>
  </si>
  <si>
    <t xml:space="preserve">R </t>
  </si>
  <si>
    <t xml:space="preserve">S </t>
  </si>
  <si>
    <t xml:space="preserve">D </t>
  </si>
  <si>
    <t xml:space="preserve">  Caso 1</t>
  </si>
  <si>
    <t>Caso 3</t>
  </si>
  <si>
    <t>Componente en grs./Producto</t>
  </si>
  <si>
    <t>Acredita demanda (Si/No)</t>
  </si>
  <si>
    <t>SB (Si/No)</t>
  </si>
  <si>
    <t>SA (Si/No)</t>
  </si>
  <si>
    <r>
      <t>Reciclabilidad (R</t>
    </r>
    <r>
      <rPr>
        <sz val="8"/>
        <color theme="1"/>
        <rFont val="Calibri"/>
        <family val="2"/>
      </rPr>
      <t>*</t>
    </r>
    <r>
      <rPr>
        <sz val="8"/>
        <color theme="1"/>
        <rFont val="Calibri"/>
        <family val="2"/>
        <scheme val="minor"/>
      </rPr>
      <t>S*D)</t>
    </r>
  </si>
  <si>
    <t>77,7 + 6,6 + 15,5</t>
  </si>
  <si>
    <t>0 + 71,4</t>
  </si>
  <si>
    <t>Medidas de Prevención de Residuos de EyE</t>
  </si>
  <si>
    <t xml:space="preserve">                      Aplica/Prioridad</t>
  </si>
  <si>
    <t>Descripción propuesta</t>
  </si>
  <si>
    <t>caso 1</t>
  </si>
  <si>
    <t>caso 2</t>
  </si>
  <si>
    <t>caso 3</t>
  </si>
  <si>
    <t>Reducción de Peso</t>
  </si>
  <si>
    <t>Aligeramiento envase ,por mejora tecnológica de los materiales o de los procesos de envasado</t>
  </si>
  <si>
    <t>Aumento de las unidades de envase primario por cada envase secundario (agrupación).</t>
  </si>
  <si>
    <t>Aumento de la cantidad de producto contenido sin modificar  características del envase</t>
  </si>
  <si>
    <t>Reducir Impacto Ambiental</t>
  </si>
  <si>
    <t>Reducir o eliminar  superficies impresas de los envases (tintas, barnices, etc.)</t>
  </si>
  <si>
    <t>Envases logotipados en relieve o grabados en el carton o papel.</t>
  </si>
  <si>
    <t>Uso de envases de menor impacto / % mat. según origen (renovable, reciclable)</t>
  </si>
  <si>
    <t>Fabricacion en cartón,  polimeros reciclables.</t>
  </si>
  <si>
    <t>Rediseñar</t>
  </si>
  <si>
    <t>Utilización de envases de mayor capacidad</t>
  </si>
  <si>
    <t>Envasar mayor cantidad de contenido</t>
  </si>
  <si>
    <t>Reducir el volumen del producto para utilizar menor cantidad de envase (productos concentrados,apilados, desmontados, etc.)</t>
  </si>
  <si>
    <t>Aligeramiento del envase por cambio de diseño</t>
  </si>
  <si>
    <t>Simplificación en partes y componentes</t>
  </si>
  <si>
    <t>Reutilizar</t>
  </si>
  <si>
    <t>Sustitución de envases de un solo uso por reutilizables</t>
  </si>
  <si>
    <t>Producto en envases recargables, minimizar la cantidad de envase necesaria para la recarga</t>
  </si>
  <si>
    <t>Mejorar las características de los envases reutilizables para alargar su vida útil</t>
  </si>
  <si>
    <t>Prestaciones que permitan porcionar y guardar</t>
  </si>
  <si>
    <t>Reciclar</t>
  </si>
  <si>
    <t>Utilización de material procedente de procesos de reciclado.</t>
  </si>
  <si>
    <t>Fabricacion de cartón, papel u otros.</t>
  </si>
  <si>
    <t>Uso de elementos de envase cuyos materiales sean compatibles para el reciclado</t>
  </si>
  <si>
    <t>Ocupar materiales con reciclado  existente</t>
  </si>
  <si>
    <t>Uso de componentes fácilmente separables</t>
  </si>
  <si>
    <t>Facilitar la separación</t>
  </si>
  <si>
    <t>Mejora  de los envases (por plegado, color, adhesivos, tamaño, etc.) para facilitar los procesos de recogida, selección y reciclado del residuo</t>
  </si>
  <si>
    <t>Disminución de volumen para su recogida</t>
  </si>
  <si>
    <t>Eliminar</t>
  </si>
  <si>
    <t>Utilización de material degradable o compostable</t>
  </si>
  <si>
    <t>Caso 1</t>
  </si>
  <si>
    <t>Concepto A</t>
  </si>
  <si>
    <t>Concepto B</t>
  </si>
  <si>
    <t>Concepto C</t>
  </si>
  <si>
    <t>Concepto D</t>
  </si>
  <si>
    <t>Criterios de selección</t>
  </si>
  <si>
    <t>Valor (%)</t>
  </si>
  <si>
    <t>Nota</t>
  </si>
  <si>
    <t>Ponderación</t>
  </si>
  <si>
    <t>Protección del producto</t>
  </si>
  <si>
    <t>Manipulación para maquillar</t>
  </si>
  <si>
    <t>Apertura y cierre frecuente</t>
  </si>
  <si>
    <t xml:space="preserve">Desarmabilidad </t>
  </si>
  <si>
    <t>Visualización de envase</t>
  </si>
  <si>
    <t>Guardado eficiente</t>
  </si>
  <si>
    <t>Volumetría eficiente y manufactura</t>
  </si>
  <si>
    <t>Rotulado bajo impacto</t>
  </si>
  <si>
    <t>Optimización aplicación adhesivo</t>
  </si>
  <si>
    <t>Total puntos</t>
  </si>
  <si>
    <t>Lugar</t>
  </si>
  <si>
    <t>¿Elige?</t>
  </si>
  <si>
    <t>Si</t>
  </si>
  <si>
    <t>No</t>
  </si>
  <si>
    <t>Facilidad de acceso a contenido</t>
  </si>
  <si>
    <t>Facilidad para dosificar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</si>
</sst>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8"/>
      <color theme="1"/>
      <name val="Calibri"/>
      <family val="2"/>
      <scheme val="minor"/>
    </font>
    <font>
      <sz val="8"/>
      <color theme="2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sz val="12"/>
      <color rgb="FF000000"/>
      <name val="Helvetica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595959"/>
        <bgColor rgb="FF595959"/>
      </patternFill>
    </fill>
    <fill>
      <patternFill patternType="solid">
        <fgColor rgb="FFDDEBF7"/>
        <bgColor rgb="FFDDEBF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rgb="FFBDD6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5E0B3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65">
    <xf numFmtId="0" fontId="0" fillId="0" borderId="0" xfId="0"/>
    <xf numFmtId="0" fontId="0" fillId="0" borderId="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9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0" fillId="6" borderId="3" xfId="1" applyFont="1" applyFill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7" borderId="5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9" fillId="0" borderId="0" xfId="1" applyFont="1" applyAlignment="1"/>
    <xf numFmtId="0" fontId="9" fillId="4" borderId="1" xfId="1" applyFont="1" applyFill="1" applyBorder="1" applyAlignment="1"/>
    <xf numFmtId="0" fontId="12" fillId="4" borderId="1" xfId="1" applyFont="1" applyFill="1" applyBorder="1" applyAlignment="1"/>
    <xf numFmtId="0" fontId="9" fillId="0" borderId="3" xfId="1" applyFont="1" applyBorder="1" applyAlignment="1"/>
    <xf numFmtId="0" fontId="9" fillId="4" borderId="14" xfId="1" applyFont="1" applyFill="1" applyBorder="1" applyAlignment="1">
      <alignment horizontal="right"/>
    </xf>
    <xf numFmtId="0" fontId="9" fillId="4" borderId="5" xfId="1" applyFont="1" applyFill="1" applyBorder="1" applyAlignment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12" borderId="19" xfId="0" applyFont="1" applyFill="1" applyBorder="1" applyAlignment="1">
      <alignment horizontal="center"/>
    </xf>
    <xf numFmtId="0" fontId="2" fillId="12" borderId="2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12" borderId="1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/>
    <xf numFmtId="0" fontId="4" fillId="0" borderId="19" xfId="0" applyFont="1" applyBorder="1"/>
    <xf numFmtId="0" fontId="0" fillId="0" borderId="19" xfId="0" applyBorder="1"/>
    <xf numFmtId="0" fontId="1" fillId="11" borderId="15" xfId="0" applyFont="1" applyFill="1" applyBorder="1"/>
    <xf numFmtId="0" fontId="1" fillId="0" borderId="15" xfId="0" applyFont="1" applyBorder="1"/>
    <xf numFmtId="0" fontId="1" fillId="11" borderId="13" xfId="0" applyFont="1" applyFill="1" applyBorder="1"/>
    <xf numFmtId="0" fontId="1" fillId="0" borderId="13" xfId="0" applyFont="1" applyBorder="1"/>
    <xf numFmtId="0" fontId="1" fillId="0" borderId="13" xfId="0" applyFont="1" applyFill="1" applyBorder="1"/>
    <xf numFmtId="0" fontId="1" fillId="11" borderId="19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0" fillId="0" borderId="18" xfId="0" applyBorder="1"/>
    <xf numFmtId="0" fontId="1" fillId="11" borderId="18" xfId="0" applyFont="1" applyFill="1" applyBorder="1"/>
    <xf numFmtId="0" fontId="1" fillId="11" borderId="11" xfId="0" applyFont="1" applyFill="1" applyBorder="1"/>
    <xf numFmtId="0" fontId="1" fillId="0" borderId="11" xfId="0" applyFont="1" applyBorder="1"/>
    <xf numFmtId="0" fontId="1" fillId="0" borderId="18" xfId="0" applyFont="1" applyFill="1" applyBorder="1"/>
    <xf numFmtId="0" fontId="7" fillId="2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3" fillId="12" borderId="19" xfId="0" applyFont="1" applyFill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/>
    <xf numFmtId="164" fontId="1" fillId="0" borderId="19" xfId="0" applyNumberFormat="1" applyFont="1" applyBorder="1" applyAlignment="1">
      <alignment horizontal="center" vertical="center"/>
    </xf>
    <xf numFmtId="0" fontId="3" fillId="0" borderId="19" xfId="0" applyFont="1" applyBorder="1"/>
    <xf numFmtId="0" fontId="1" fillId="0" borderId="13" xfId="0" applyFont="1" applyFill="1" applyBorder="1" applyAlignment="1">
      <alignment horizontal="center" vertical="center"/>
    </xf>
    <xf numFmtId="0" fontId="3" fillId="0" borderId="13" xfId="0" applyFont="1" applyFill="1" applyBorder="1"/>
    <xf numFmtId="164" fontId="1" fillId="0" borderId="19" xfId="0" applyNumberFormat="1" applyFont="1" applyFill="1" applyBorder="1" applyAlignment="1">
      <alignment horizontal="center" vertical="center"/>
    </xf>
    <xf numFmtId="0" fontId="3" fillId="0" borderId="19" xfId="0" applyFont="1" applyFill="1" applyBorder="1"/>
    <xf numFmtId="0" fontId="2" fillId="1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9" xfId="0" applyFont="1" applyBorder="1"/>
    <xf numFmtId="0" fontId="2" fillId="12" borderId="13" xfId="0" applyFont="1" applyFill="1" applyBorder="1" applyAlignment="1">
      <alignment horizontal="center"/>
    </xf>
    <xf numFmtId="0" fontId="2" fillId="12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8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/>
    </xf>
    <xf numFmtId="0" fontId="11" fillId="0" borderId="3" xfId="1" applyFont="1" applyBorder="1"/>
    <xf numFmtId="0" fontId="9" fillId="5" borderId="4" xfId="1" applyFont="1" applyFill="1" applyBorder="1" applyAlignment="1">
      <alignment horizontal="center" vertical="center"/>
    </xf>
    <xf numFmtId="0" fontId="11" fillId="0" borderId="14" xfId="1" applyFont="1" applyBorder="1"/>
    <xf numFmtId="0" fontId="9" fillId="5" borderId="17" xfId="1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6" fillId="2" borderId="0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/>
    </xf>
    <xf numFmtId="0" fontId="0" fillId="13" borderId="19" xfId="0" applyFill="1" applyBorder="1" applyAlignment="1">
      <alignment vertical="center"/>
    </xf>
    <xf numFmtId="0" fontId="0" fillId="13" borderId="19" xfId="0" applyFill="1" applyBorder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textRotation="90"/>
    </xf>
    <xf numFmtId="0" fontId="16" fillId="0" borderId="0" xfId="0" applyFont="1" applyAlignment="1">
      <alignment horizontal="center" vertical="center" textRotation="90"/>
    </xf>
    <xf numFmtId="0" fontId="7" fillId="13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14" borderId="13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13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0" fillId="15" borderId="13" xfId="0" applyFill="1" applyBorder="1"/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15" borderId="13" xfId="0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15" borderId="19" xfId="0" applyFont="1" applyFill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</cellXfs>
  <cellStyles count="2">
    <cellStyle name="Normal" xfId="0" builtinId="0"/>
    <cellStyle name="Normal 2" xfId="1" xr:uid="{1E5B1F70-EC82-4541-BB3C-7BC93C0F3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jpe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jpe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63499</xdr:colOff>
      <xdr:row>5</xdr:row>
      <xdr:rowOff>12700</xdr:rowOff>
    </xdr:from>
    <xdr:to>
      <xdr:col>13</xdr:col>
      <xdr:colOff>86648</xdr:colOff>
      <xdr:row>11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46A4D-F003-442B-9F61-EDBA05A87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599" y="685800"/>
          <a:ext cx="3071149" cy="1193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627106</xdr:colOff>
      <xdr:row>22</xdr:row>
      <xdr:rowOff>26470</xdr:rowOff>
    </xdr:from>
    <xdr:to>
      <xdr:col>13</xdr:col>
      <xdr:colOff>136440</xdr:colOff>
      <xdr:row>29</xdr:row>
      <xdr:rowOff>166181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63DE95-93BC-4DBE-BB44-2E84459CD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8930" y="4248362"/>
          <a:ext cx="1800483" cy="1529846"/>
        </a:xfrm>
        <a:prstGeom prst="rect">
          <a:avLst/>
        </a:prstGeom>
      </xdr:spPr>
    </xdr:pic>
    <xdr:clientData/>
  </xdr:twoCellAnchor>
  <xdr:twoCellAnchor editAs="oneCell">
    <xdr:from>
      <xdr:col>9</xdr:col>
      <xdr:colOff>660570</xdr:colOff>
      <xdr:row>38</xdr:row>
      <xdr:rowOff>266015</xdr:rowOff>
    </xdr:from>
    <xdr:to>
      <xdr:col>14</xdr:col>
      <xdr:colOff>219242</xdr:colOff>
      <xdr:row>45</xdr:row>
      <xdr:rowOff>128716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558985-A4A0-40E5-804C-D35FED1B4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8678" y="7328245"/>
          <a:ext cx="3377253" cy="1252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20</xdr:row>
      <xdr:rowOff>50800</xdr:rowOff>
    </xdr:from>
    <xdr:to>
      <xdr:col>14</xdr:col>
      <xdr:colOff>587774</xdr:colOff>
      <xdr:row>20</xdr:row>
      <xdr:rowOff>781163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1E7208D4-9EB9-48F5-A501-CD88F000C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4375150"/>
          <a:ext cx="867174" cy="730363"/>
        </a:xfrm>
        <a:prstGeom prst="rect">
          <a:avLst/>
        </a:prstGeom>
      </xdr:spPr>
    </xdr:pic>
    <xdr:clientData/>
  </xdr:twoCellAnchor>
  <xdr:twoCellAnchor editAs="oneCell">
    <xdr:from>
      <xdr:col>7</xdr:col>
      <xdr:colOff>76201</xdr:colOff>
      <xdr:row>34</xdr:row>
      <xdr:rowOff>9067</xdr:rowOff>
    </xdr:from>
    <xdr:to>
      <xdr:col>8</xdr:col>
      <xdr:colOff>558800</xdr:colOff>
      <xdr:row>34</xdr:row>
      <xdr:rowOff>730251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78B5E928-ECA5-4296-8246-CB89F0172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1" y="7444917"/>
          <a:ext cx="755649" cy="721184"/>
        </a:xfrm>
        <a:prstGeom prst="rect">
          <a:avLst/>
        </a:prstGeom>
      </xdr:spPr>
    </xdr:pic>
    <xdr:clientData/>
  </xdr:twoCellAnchor>
  <xdr:twoCellAnchor editAs="oneCell">
    <xdr:from>
      <xdr:col>7</xdr:col>
      <xdr:colOff>9761</xdr:colOff>
      <xdr:row>4</xdr:row>
      <xdr:rowOff>44450</xdr:rowOff>
    </xdr:from>
    <xdr:to>
      <xdr:col>8</xdr:col>
      <xdr:colOff>565965</xdr:colOff>
      <xdr:row>4</xdr:row>
      <xdr:rowOff>692367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2077E65E-6A68-4D3B-BEC8-C70E537A3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411" y="965200"/>
          <a:ext cx="829254" cy="641567"/>
        </a:xfrm>
        <a:prstGeom prst="rect">
          <a:avLst/>
        </a:prstGeom>
      </xdr:spPr>
    </xdr:pic>
    <xdr:clientData/>
  </xdr:twoCellAnchor>
  <xdr:twoCellAnchor editAs="oneCell">
    <xdr:from>
      <xdr:col>9</xdr:col>
      <xdr:colOff>38101</xdr:colOff>
      <xdr:row>4</xdr:row>
      <xdr:rowOff>35132</xdr:rowOff>
    </xdr:from>
    <xdr:to>
      <xdr:col>10</xdr:col>
      <xdr:colOff>539750</xdr:colOff>
      <xdr:row>4</xdr:row>
      <xdr:rowOff>684467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7FB3DF9B-DC39-4C46-9AF7-5C610A8E5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1" y="955882"/>
          <a:ext cx="787399" cy="642985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12701</xdr:colOff>
      <xdr:row>4</xdr:row>
      <xdr:rowOff>76200</xdr:rowOff>
    </xdr:from>
    <xdr:to>
      <xdr:col>12</xdr:col>
      <xdr:colOff>555032</xdr:colOff>
      <xdr:row>4</xdr:row>
      <xdr:rowOff>685967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7D2D18CF-88AD-4BF9-9544-94D51AD84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996950"/>
          <a:ext cx="828081" cy="60341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533528</xdr:colOff>
      <xdr:row>4</xdr:row>
      <xdr:rowOff>47754</xdr:rowOff>
    </xdr:from>
    <xdr:to>
      <xdr:col>15</xdr:col>
      <xdr:colOff>0</xdr:colOff>
      <xdr:row>4</xdr:row>
      <xdr:rowOff>688934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5F27E165-7693-4FDE-93C7-DFD7C367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7828" y="968504"/>
          <a:ext cx="920622" cy="634830"/>
        </a:xfrm>
        <a:prstGeom prst="rect">
          <a:avLst/>
        </a:prstGeom>
      </xdr:spPr>
    </xdr:pic>
    <xdr:clientData/>
  </xdr:twoCellAnchor>
  <xdr:twoCellAnchor editAs="oneCell">
    <xdr:from>
      <xdr:col>7</xdr:col>
      <xdr:colOff>36181</xdr:colOff>
      <xdr:row>20</xdr:row>
      <xdr:rowOff>146050</xdr:rowOff>
    </xdr:from>
    <xdr:to>
      <xdr:col>8</xdr:col>
      <xdr:colOff>602931</xdr:colOff>
      <xdr:row>20</xdr:row>
      <xdr:rowOff>692150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FF0072CE-1A77-46E3-A4F2-7FA1F3A0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4831" y="4470400"/>
          <a:ext cx="839800" cy="546100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</xdr:colOff>
      <xdr:row>20</xdr:row>
      <xdr:rowOff>37503</xdr:rowOff>
    </xdr:from>
    <xdr:to>
      <xdr:col>10</xdr:col>
      <xdr:colOff>571500</xdr:colOff>
      <xdr:row>20</xdr:row>
      <xdr:rowOff>762000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065EC679-154C-45D1-A041-60BB209DB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4361853"/>
          <a:ext cx="812800" cy="724497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12701</xdr:colOff>
      <xdr:row>20</xdr:row>
      <xdr:rowOff>112782</xdr:rowOff>
    </xdr:from>
    <xdr:to>
      <xdr:col>12</xdr:col>
      <xdr:colOff>527050</xdr:colOff>
      <xdr:row>20</xdr:row>
      <xdr:rowOff>631578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43F8C9B6-24B9-48B1-86FB-CAD9FA9B4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4437132"/>
          <a:ext cx="800099" cy="518796"/>
        </a:xfrm>
        <a:prstGeom prst="rect">
          <a:avLst/>
        </a:prstGeom>
      </xdr:spPr>
    </xdr:pic>
    <xdr:clientData/>
  </xdr:twoCellAnchor>
  <xdr:twoCellAnchor editAs="oneCell">
    <xdr:from>
      <xdr:col>11</xdr:col>
      <xdr:colOff>19652</xdr:colOff>
      <xdr:row>34</xdr:row>
      <xdr:rowOff>44450</xdr:rowOff>
    </xdr:from>
    <xdr:to>
      <xdr:col>12</xdr:col>
      <xdr:colOff>528896</xdr:colOff>
      <xdr:row>34</xdr:row>
      <xdr:rowOff>717550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9F2D3FBD-5275-4FD5-8CAE-BB5990F90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8202" y="7480300"/>
          <a:ext cx="794994" cy="6731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105821</xdr:colOff>
      <xdr:row>34</xdr:row>
      <xdr:rowOff>38100</xdr:rowOff>
    </xdr:from>
    <xdr:to>
      <xdr:col>14</xdr:col>
      <xdr:colOff>524182</xdr:colOff>
      <xdr:row>34</xdr:row>
      <xdr:rowOff>736600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C68D0E88-B539-4184-BBBD-54635EECA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8921" y="7473950"/>
          <a:ext cx="723161" cy="69850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57151</xdr:colOff>
      <xdr:row>34</xdr:row>
      <xdr:rowOff>27317</xdr:rowOff>
    </xdr:from>
    <xdr:to>
      <xdr:col>10</xdr:col>
      <xdr:colOff>546100</xdr:colOff>
      <xdr:row>34</xdr:row>
      <xdr:rowOff>740798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951DE5A8-BE89-4E35-86F3-8B6464E48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7463167"/>
          <a:ext cx="774699" cy="713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82B1-1F94-4335-987E-3A5BA8D0E916}">
  <dimension ref="F5:O52"/>
  <sheetViews>
    <sheetView showGridLines="0" topLeftCell="A7" zoomScale="74" zoomScaleNormal="74" workbookViewId="0">
      <selection activeCell="S53" sqref="S53"/>
    </sheetView>
  </sheetViews>
  <sheetFormatPr baseColWidth="10" defaultRowHeight="14.5" x14ac:dyDescent="0.35"/>
  <cols>
    <col min="6" max="6" width="15.7265625" customWidth="1"/>
  </cols>
  <sheetData>
    <row r="5" spans="6:15" ht="24" thickBot="1" x14ac:dyDescent="0.6">
      <c r="F5" s="55" t="s">
        <v>36</v>
      </c>
      <c r="G5" s="56"/>
      <c r="H5" s="56"/>
      <c r="I5" s="56"/>
      <c r="J5" s="54" t="s">
        <v>37</v>
      </c>
      <c r="K5" s="1"/>
      <c r="L5" s="1"/>
      <c r="M5" s="1"/>
      <c r="N5" s="1"/>
      <c r="O5" s="1"/>
    </row>
    <row r="6" spans="6:15" x14ac:dyDescent="0.35">
      <c r="F6" s="57" t="s">
        <v>23</v>
      </c>
      <c r="G6" s="58" t="s">
        <v>29</v>
      </c>
      <c r="H6" s="4"/>
      <c r="I6" s="4"/>
      <c r="J6" s="1"/>
      <c r="K6" s="1"/>
      <c r="L6" s="1"/>
      <c r="M6" s="1"/>
      <c r="N6" s="1"/>
      <c r="O6" s="1"/>
    </row>
    <row r="7" spans="6:15" x14ac:dyDescent="0.35">
      <c r="F7" s="59" t="s">
        <v>38</v>
      </c>
      <c r="G7" s="60" t="s">
        <v>30</v>
      </c>
      <c r="H7" s="3"/>
      <c r="I7" s="3"/>
      <c r="J7" s="1"/>
      <c r="K7" s="1"/>
      <c r="L7" s="1"/>
      <c r="M7" s="1"/>
      <c r="N7" s="1"/>
      <c r="O7" s="1"/>
    </row>
    <row r="8" spans="6:15" x14ac:dyDescent="0.35">
      <c r="F8" s="59" t="s">
        <v>24</v>
      </c>
      <c r="G8" s="60" t="s">
        <v>31</v>
      </c>
      <c r="H8" s="3"/>
      <c r="I8" s="3"/>
      <c r="J8" s="1"/>
      <c r="K8" s="1"/>
      <c r="L8" s="1"/>
      <c r="M8" s="1"/>
      <c r="N8" s="1"/>
      <c r="O8" s="1"/>
    </row>
    <row r="9" spans="6:15" x14ac:dyDescent="0.35">
      <c r="F9" s="59" t="s">
        <v>25</v>
      </c>
      <c r="G9" s="60" t="s">
        <v>34</v>
      </c>
      <c r="H9" s="3"/>
      <c r="I9" s="3"/>
      <c r="J9" s="1"/>
      <c r="K9" s="1"/>
      <c r="L9" s="1"/>
      <c r="M9" s="1"/>
      <c r="N9" s="1"/>
      <c r="O9" s="1"/>
    </row>
    <row r="10" spans="6:15" x14ac:dyDescent="0.35">
      <c r="F10" s="59" t="s">
        <v>26</v>
      </c>
      <c r="G10" s="60" t="s">
        <v>34</v>
      </c>
      <c r="H10" s="3"/>
      <c r="I10" s="3"/>
      <c r="J10" s="1"/>
      <c r="K10" s="1"/>
      <c r="L10" s="1"/>
      <c r="M10" s="1"/>
      <c r="N10" s="1"/>
      <c r="O10" s="1"/>
    </row>
    <row r="11" spans="6:15" x14ac:dyDescent="0.35">
      <c r="F11" s="59" t="s">
        <v>27</v>
      </c>
      <c r="G11" s="60" t="s">
        <v>33</v>
      </c>
      <c r="H11" s="3"/>
      <c r="I11" s="3"/>
      <c r="J11" s="1"/>
      <c r="K11" s="1"/>
      <c r="L11" s="1"/>
      <c r="M11" s="1"/>
      <c r="N11" s="1"/>
      <c r="O11" s="1"/>
    </row>
    <row r="12" spans="6:15" x14ac:dyDescent="0.35">
      <c r="F12" s="59" t="s">
        <v>28</v>
      </c>
      <c r="G12" s="61" t="s">
        <v>32</v>
      </c>
      <c r="H12" s="3"/>
      <c r="I12" s="3"/>
      <c r="J12" s="2"/>
      <c r="K12" s="2"/>
      <c r="L12" s="2"/>
      <c r="M12" s="2"/>
      <c r="N12" s="2"/>
      <c r="O12" s="2"/>
    </row>
    <row r="13" spans="6:15" ht="15" thickBot="1" x14ac:dyDescent="0.4">
      <c r="F13" s="62" t="s">
        <v>0</v>
      </c>
      <c r="G13" s="83" t="s">
        <v>1</v>
      </c>
      <c r="H13" s="84"/>
      <c r="I13" s="84"/>
      <c r="J13" s="83" t="s">
        <v>2</v>
      </c>
      <c r="K13" s="84"/>
      <c r="L13" s="84"/>
      <c r="M13" s="63" t="s">
        <v>3</v>
      </c>
      <c r="N13" s="63" t="s">
        <v>4</v>
      </c>
      <c r="O13" s="63" t="s">
        <v>5</v>
      </c>
    </row>
    <row r="14" spans="6:15" ht="21" x14ac:dyDescent="0.35">
      <c r="F14" s="64" t="s">
        <v>6</v>
      </c>
      <c r="G14" s="64" t="s">
        <v>7</v>
      </c>
      <c r="H14" s="64" t="s">
        <v>8</v>
      </c>
      <c r="I14" s="64" t="s">
        <v>9</v>
      </c>
      <c r="J14" s="65" t="s">
        <v>21</v>
      </c>
      <c r="K14" s="64" t="s">
        <v>10</v>
      </c>
      <c r="L14" s="64" t="s">
        <v>11</v>
      </c>
      <c r="M14" s="65"/>
      <c r="N14" s="65" t="s">
        <v>35</v>
      </c>
      <c r="O14" s="64" t="s">
        <v>22</v>
      </c>
    </row>
    <row r="15" spans="6:15" x14ac:dyDescent="0.35">
      <c r="F15" s="60" t="s">
        <v>12</v>
      </c>
      <c r="G15" s="66">
        <v>15</v>
      </c>
      <c r="H15" s="67"/>
      <c r="I15" s="67"/>
      <c r="J15" s="67"/>
      <c r="K15" s="68"/>
      <c r="L15" s="68"/>
      <c r="M15" s="68"/>
      <c r="N15" s="68"/>
      <c r="O15" s="69">
        <v>7</v>
      </c>
    </row>
    <row r="16" spans="6:15" x14ac:dyDescent="0.35">
      <c r="F16" s="60" t="s">
        <v>15</v>
      </c>
      <c r="G16" s="68"/>
      <c r="H16" s="67"/>
      <c r="I16" s="67"/>
      <c r="J16" s="67"/>
      <c r="K16" s="69">
        <v>2</v>
      </c>
      <c r="L16" s="68"/>
      <c r="M16" s="68"/>
      <c r="N16" s="68"/>
      <c r="O16" s="68"/>
    </row>
    <row r="17" spans="6:15" x14ac:dyDescent="0.35">
      <c r="F17" s="60" t="s">
        <v>16</v>
      </c>
      <c r="G17" s="69">
        <v>20</v>
      </c>
      <c r="H17" s="67"/>
      <c r="I17" s="67"/>
      <c r="J17" s="67"/>
      <c r="K17" s="68"/>
      <c r="L17" s="68"/>
      <c r="M17" s="68"/>
      <c r="N17" s="68"/>
      <c r="O17" s="68"/>
    </row>
    <row r="18" spans="6:15" x14ac:dyDescent="0.35">
      <c r="F18" s="60" t="s">
        <v>17</v>
      </c>
      <c r="G18" s="68"/>
      <c r="H18" s="68"/>
      <c r="I18" s="68"/>
      <c r="J18" s="69">
        <v>1</v>
      </c>
      <c r="K18" s="68"/>
      <c r="L18" s="68"/>
      <c r="M18" s="68"/>
      <c r="N18" s="68"/>
      <c r="O18" s="68"/>
    </row>
    <row r="19" spans="6:15" x14ac:dyDescent="0.35">
      <c r="F19" s="70" t="s">
        <v>18</v>
      </c>
      <c r="G19" s="71">
        <f t="shared" ref="G19:O19" si="0">SUM(G15:G18)</f>
        <v>35</v>
      </c>
      <c r="H19" s="71">
        <f t="shared" si="0"/>
        <v>0</v>
      </c>
      <c r="I19" s="71">
        <f t="shared" si="0"/>
        <v>0</v>
      </c>
      <c r="J19" s="71">
        <f t="shared" si="0"/>
        <v>1</v>
      </c>
      <c r="K19" s="71">
        <f t="shared" si="0"/>
        <v>2</v>
      </c>
      <c r="L19" s="71">
        <f t="shared" si="0"/>
        <v>0</v>
      </c>
      <c r="M19" s="71">
        <f t="shared" si="0"/>
        <v>0</v>
      </c>
      <c r="N19" s="71">
        <f t="shared" si="0"/>
        <v>0</v>
      </c>
      <c r="O19" s="71">
        <f t="shared" si="0"/>
        <v>7</v>
      </c>
    </row>
    <row r="20" spans="6:15" ht="16" customHeight="1" x14ac:dyDescent="0.35">
      <c r="F20" s="72" t="s">
        <v>19</v>
      </c>
      <c r="G20" s="85">
        <f>SUM(G19:I19)</f>
        <v>35</v>
      </c>
      <c r="H20" s="86"/>
      <c r="I20" s="86"/>
      <c r="J20" s="85">
        <f>SUM(J19:L19)</f>
        <v>3</v>
      </c>
      <c r="K20" s="86"/>
      <c r="L20" s="86"/>
      <c r="M20" s="71">
        <f t="shared" ref="M20:O20" si="1">M19</f>
        <v>0</v>
      </c>
      <c r="N20" s="71">
        <f t="shared" si="1"/>
        <v>0</v>
      </c>
      <c r="O20" s="71">
        <f t="shared" si="1"/>
        <v>7</v>
      </c>
    </row>
    <row r="21" spans="6:15" ht="15" thickBot="1" x14ac:dyDescent="0.4">
      <c r="F21" s="73" t="s">
        <v>20</v>
      </c>
      <c r="G21" s="87">
        <v>77.7</v>
      </c>
      <c r="H21" s="88"/>
      <c r="I21" s="88"/>
      <c r="J21" s="87">
        <v>6.6</v>
      </c>
      <c r="K21" s="88"/>
      <c r="L21" s="88"/>
      <c r="M21" s="74">
        <f t="shared" ref="M21:N21" si="2">(M20*100)/7900</f>
        <v>0</v>
      </c>
      <c r="N21" s="74">
        <f t="shared" si="2"/>
        <v>0</v>
      </c>
      <c r="O21" s="74">
        <v>15.5</v>
      </c>
    </row>
    <row r="22" spans="6:15" ht="3.5" customHeight="1" x14ac:dyDescent="0.35"/>
    <row r="23" spans="6:15" ht="24" thickBot="1" x14ac:dyDescent="0.6">
      <c r="F23" s="55" t="s">
        <v>44</v>
      </c>
      <c r="G23" s="56"/>
      <c r="H23" s="56"/>
      <c r="I23" s="56"/>
      <c r="J23" s="54" t="s">
        <v>37</v>
      </c>
      <c r="K23" s="1"/>
      <c r="L23" s="1"/>
      <c r="M23" s="1"/>
      <c r="N23" s="1"/>
      <c r="O23" s="1"/>
    </row>
    <row r="24" spans="6:15" x14ac:dyDescent="0.35">
      <c r="F24" s="77" t="s">
        <v>23</v>
      </c>
      <c r="G24" s="78" t="s">
        <v>51</v>
      </c>
      <c r="H24" s="2"/>
      <c r="I24" s="2"/>
      <c r="J24" s="1"/>
      <c r="K24" s="1"/>
      <c r="L24" s="1"/>
      <c r="M24" s="1"/>
      <c r="N24" s="1"/>
      <c r="O24" s="1"/>
    </row>
    <row r="25" spans="6:15" x14ac:dyDescent="0.35">
      <c r="F25" s="59" t="s">
        <v>38</v>
      </c>
      <c r="G25" s="60" t="s">
        <v>49</v>
      </c>
      <c r="H25" s="3"/>
      <c r="I25" s="3"/>
      <c r="J25" s="1"/>
      <c r="K25" s="1"/>
      <c r="L25" s="1"/>
      <c r="M25" s="1"/>
      <c r="N25" s="1"/>
      <c r="O25" s="1"/>
    </row>
    <row r="26" spans="6:15" x14ac:dyDescent="0.35">
      <c r="F26" s="77" t="s">
        <v>24</v>
      </c>
      <c r="G26" s="78" t="s">
        <v>39</v>
      </c>
      <c r="H26" s="2"/>
      <c r="I26" s="2"/>
      <c r="J26" s="1"/>
      <c r="K26" s="1"/>
      <c r="L26" s="1"/>
      <c r="M26" s="1"/>
      <c r="N26" s="1"/>
      <c r="O26" s="1"/>
    </row>
    <row r="27" spans="6:15" x14ac:dyDescent="0.35">
      <c r="F27" s="59" t="s">
        <v>25</v>
      </c>
      <c r="G27" s="60" t="s">
        <v>40</v>
      </c>
      <c r="H27" s="3"/>
      <c r="I27" s="3"/>
      <c r="J27" s="1"/>
      <c r="K27" s="1"/>
      <c r="L27" s="1"/>
      <c r="M27" s="1"/>
      <c r="N27" s="1"/>
      <c r="O27" s="1"/>
    </row>
    <row r="28" spans="6:15" x14ac:dyDescent="0.35">
      <c r="F28" s="59" t="s">
        <v>26</v>
      </c>
      <c r="G28" s="60" t="s">
        <v>41</v>
      </c>
      <c r="H28" s="3"/>
      <c r="I28" s="3"/>
      <c r="J28" s="1"/>
      <c r="K28" s="1"/>
      <c r="L28" s="1"/>
      <c r="M28" s="1"/>
      <c r="N28" s="1"/>
      <c r="O28" s="1"/>
    </row>
    <row r="29" spans="6:15" x14ac:dyDescent="0.35">
      <c r="F29" s="59" t="s">
        <v>27</v>
      </c>
      <c r="G29" s="60" t="s">
        <v>42</v>
      </c>
      <c r="H29" s="3"/>
      <c r="I29" s="3"/>
      <c r="J29" s="1"/>
      <c r="K29" s="1"/>
      <c r="L29" s="1"/>
      <c r="M29" s="1"/>
      <c r="N29" s="1"/>
      <c r="O29" s="1"/>
    </row>
    <row r="30" spans="6:15" x14ac:dyDescent="0.35">
      <c r="F30" s="76" t="s">
        <v>28</v>
      </c>
      <c r="G30" s="79" t="s">
        <v>43</v>
      </c>
      <c r="H30" s="75"/>
      <c r="I30" s="75"/>
      <c r="J30" s="1"/>
      <c r="K30" s="1"/>
      <c r="L30" s="1"/>
      <c r="M30" s="1"/>
      <c r="N30" s="1"/>
      <c r="O30" s="1"/>
    </row>
    <row r="31" spans="6:15" ht="15" thickBot="1" x14ac:dyDescent="0.4">
      <c r="F31" s="62" t="s">
        <v>0</v>
      </c>
      <c r="G31" s="83" t="s">
        <v>1</v>
      </c>
      <c r="H31" s="84"/>
      <c r="I31" s="84"/>
      <c r="J31" s="83" t="s">
        <v>2</v>
      </c>
      <c r="K31" s="84"/>
      <c r="L31" s="84"/>
      <c r="M31" s="63" t="s">
        <v>3</v>
      </c>
      <c r="N31" s="63" t="s">
        <v>4</v>
      </c>
      <c r="O31" s="63" t="s">
        <v>5</v>
      </c>
    </row>
    <row r="32" spans="6:15" ht="21" x14ac:dyDescent="0.35">
      <c r="F32" s="64" t="s">
        <v>6</v>
      </c>
      <c r="G32" s="64" t="s">
        <v>7</v>
      </c>
      <c r="H32" s="64" t="s">
        <v>8</v>
      </c>
      <c r="I32" s="64" t="s">
        <v>9</v>
      </c>
      <c r="J32" s="65" t="s">
        <v>21</v>
      </c>
      <c r="K32" s="64" t="s">
        <v>10</v>
      </c>
      <c r="L32" s="64" t="s">
        <v>11</v>
      </c>
      <c r="M32" s="65"/>
      <c r="N32" s="65" t="s">
        <v>35</v>
      </c>
      <c r="O32" s="64" t="s">
        <v>22</v>
      </c>
    </row>
    <row r="33" spans="6:15" x14ac:dyDescent="0.35">
      <c r="F33" s="60" t="s">
        <v>45</v>
      </c>
      <c r="G33" s="66"/>
      <c r="H33" s="80">
        <v>2</v>
      </c>
      <c r="I33" s="67"/>
      <c r="J33" s="67"/>
      <c r="K33" s="68"/>
      <c r="L33" s="68"/>
      <c r="M33" s="68"/>
      <c r="N33" s="68"/>
      <c r="O33" s="68"/>
    </row>
    <row r="34" spans="6:15" x14ac:dyDescent="0.35">
      <c r="F34" s="60" t="s">
        <v>46</v>
      </c>
      <c r="G34" s="66">
        <v>5</v>
      </c>
      <c r="H34" s="67"/>
      <c r="I34" s="67"/>
      <c r="J34" s="67"/>
      <c r="K34" s="68"/>
      <c r="L34" s="68"/>
      <c r="M34" s="68" t="s">
        <v>14</v>
      </c>
      <c r="N34" s="68"/>
      <c r="O34" s="68"/>
    </row>
    <row r="35" spans="6:15" x14ac:dyDescent="0.35">
      <c r="F35" s="70" t="s">
        <v>18</v>
      </c>
      <c r="G35" s="71">
        <f t="shared" ref="G35:O35" si="3">SUM(G33:G34)</f>
        <v>5</v>
      </c>
      <c r="H35" s="71">
        <f t="shared" si="3"/>
        <v>2</v>
      </c>
      <c r="I35" s="71">
        <f t="shared" si="3"/>
        <v>0</v>
      </c>
      <c r="J35" s="71">
        <f t="shared" si="3"/>
        <v>0</v>
      </c>
      <c r="K35" s="71">
        <f t="shared" si="3"/>
        <v>0</v>
      </c>
      <c r="L35" s="71">
        <f t="shared" si="3"/>
        <v>0</v>
      </c>
      <c r="M35" s="71">
        <f t="shared" si="3"/>
        <v>0</v>
      </c>
      <c r="N35" s="71">
        <f t="shared" si="3"/>
        <v>0</v>
      </c>
      <c r="O35" s="71">
        <f t="shared" si="3"/>
        <v>0</v>
      </c>
    </row>
    <row r="36" spans="6:15" x14ac:dyDescent="0.35">
      <c r="F36" s="72" t="s">
        <v>19</v>
      </c>
      <c r="G36" s="89">
        <f>SUM(G35:I35)</f>
        <v>7</v>
      </c>
      <c r="H36" s="90"/>
      <c r="I36" s="90"/>
      <c r="J36" s="85">
        <f>SUM(J35:L35)</f>
        <v>0</v>
      </c>
      <c r="K36" s="86"/>
      <c r="L36" s="86"/>
      <c r="M36" s="71">
        <f t="shared" ref="M36:O36" si="4">M35</f>
        <v>0</v>
      </c>
      <c r="N36" s="71">
        <f t="shared" si="4"/>
        <v>0</v>
      </c>
      <c r="O36" s="71">
        <f t="shared" si="4"/>
        <v>0</v>
      </c>
    </row>
    <row r="37" spans="6:15" ht="15" thickBot="1" x14ac:dyDescent="0.4">
      <c r="F37" s="73" t="s">
        <v>20</v>
      </c>
      <c r="G37" s="91">
        <v>100</v>
      </c>
      <c r="H37" s="92"/>
      <c r="I37" s="92"/>
      <c r="J37" s="87">
        <v>0</v>
      </c>
      <c r="K37" s="88"/>
      <c r="L37" s="88"/>
      <c r="M37" s="74">
        <v>0</v>
      </c>
      <c r="N37" s="74">
        <v>0</v>
      </c>
      <c r="O37" s="74">
        <v>0</v>
      </c>
    </row>
    <row r="38" spans="6:15" ht="3.5" customHeight="1" x14ac:dyDescent="0.35"/>
    <row r="39" spans="6:15" ht="24" thickBot="1" x14ac:dyDescent="0.6">
      <c r="F39" s="55" t="s">
        <v>47</v>
      </c>
      <c r="G39" s="56"/>
      <c r="H39" s="56"/>
      <c r="I39" s="56"/>
      <c r="J39" s="54" t="s">
        <v>37</v>
      </c>
      <c r="K39" s="1"/>
      <c r="L39" s="1"/>
      <c r="M39" s="1"/>
      <c r="N39" s="1"/>
      <c r="O39" s="1"/>
    </row>
    <row r="40" spans="6:15" x14ac:dyDescent="0.35">
      <c r="F40" s="57" t="s">
        <v>23</v>
      </c>
      <c r="G40" s="58" t="s">
        <v>48</v>
      </c>
      <c r="H40" s="4"/>
      <c r="I40" s="4"/>
      <c r="J40" s="1"/>
      <c r="K40" s="1"/>
      <c r="L40" s="1"/>
      <c r="M40" s="1"/>
      <c r="N40" s="1"/>
      <c r="O40" s="1"/>
    </row>
    <row r="41" spans="6:15" x14ac:dyDescent="0.35">
      <c r="F41" s="59" t="s">
        <v>38</v>
      </c>
      <c r="G41" s="60" t="s">
        <v>49</v>
      </c>
      <c r="H41" s="3"/>
      <c r="I41" s="3"/>
      <c r="J41" s="1"/>
      <c r="K41" s="1"/>
      <c r="L41" s="1"/>
      <c r="M41" s="1"/>
      <c r="N41" s="1"/>
      <c r="O41" s="1"/>
    </row>
    <row r="42" spans="6:15" x14ac:dyDescent="0.35">
      <c r="F42" s="59" t="s">
        <v>24</v>
      </c>
      <c r="G42" s="60" t="s">
        <v>50</v>
      </c>
      <c r="H42" s="3"/>
      <c r="I42" s="3"/>
      <c r="J42" s="1"/>
      <c r="K42" s="1"/>
      <c r="L42" s="1"/>
      <c r="M42" s="1"/>
      <c r="N42" s="1"/>
      <c r="O42" s="1"/>
    </row>
    <row r="43" spans="6:15" x14ac:dyDescent="0.35">
      <c r="F43" s="59" t="s">
        <v>25</v>
      </c>
      <c r="G43" s="60" t="s">
        <v>55</v>
      </c>
      <c r="H43" s="3"/>
      <c r="I43" s="3"/>
      <c r="J43" s="1"/>
      <c r="K43" s="1"/>
      <c r="L43" s="1"/>
      <c r="M43" s="1"/>
      <c r="N43" s="1"/>
      <c r="O43" s="1"/>
    </row>
    <row r="44" spans="6:15" x14ac:dyDescent="0.35">
      <c r="F44" s="59" t="s">
        <v>26</v>
      </c>
      <c r="G44" s="60" t="s">
        <v>52</v>
      </c>
      <c r="H44" s="3"/>
      <c r="I44" s="3"/>
      <c r="J44" s="1"/>
      <c r="K44" s="1"/>
      <c r="L44" s="1"/>
      <c r="M44" s="1"/>
      <c r="N44" s="1"/>
      <c r="O44" s="1"/>
    </row>
    <row r="45" spans="6:15" x14ac:dyDescent="0.35">
      <c r="F45" s="59" t="s">
        <v>27</v>
      </c>
      <c r="G45" s="60" t="s">
        <v>53</v>
      </c>
      <c r="H45" s="3"/>
      <c r="I45" s="3"/>
      <c r="J45" s="1"/>
      <c r="K45" s="1"/>
      <c r="L45" s="1"/>
      <c r="M45" s="1"/>
      <c r="N45" s="1"/>
      <c r="O45" s="1"/>
    </row>
    <row r="46" spans="6:15" x14ac:dyDescent="0.35">
      <c r="F46" s="76" t="s">
        <v>28</v>
      </c>
      <c r="G46" s="79" t="s">
        <v>54</v>
      </c>
      <c r="H46" s="75"/>
      <c r="I46" s="75"/>
      <c r="J46" s="1"/>
      <c r="K46" s="1"/>
      <c r="L46" s="1"/>
      <c r="M46" s="1"/>
      <c r="N46" s="1"/>
      <c r="O46" s="1"/>
    </row>
    <row r="47" spans="6:15" ht="15" thickBot="1" x14ac:dyDescent="0.4">
      <c r="F47" s="62" t="s">
        <v>0</v>
      </c>
      <c r="G47" s="83" t="s">
        <v>1</v>
      </c>
      <c r="H47" s="84"/>
      <c r="I47" s="84"/>
      <c r="J47" s="83" t="s">
        <v>2</v>
      </c>
      <c r="K47" s="84"/>
      <c r="L47" s="84"/>
      <c r="M47" s="63" t="s">
        <v>3</v>
      </c>
      <c r="N47" s="63" t="s">
        <v>4</v>
      </c>
      <c r="O47" s="63" t="s">
        <v>5</v>
      </c>
    </row>
    <row r="48" spans="6:15" ht="21" x14ac:dyDescent="0.35">
      <c r="F48" s="64" t="s">
        <v>6</v>
      </c>
      <c r="G48" s="64" t="s">
        <v>7</v>
      </c>
      <c r="H48" s="64" t="s">
        <v>8</v>
      </c>
      <c r="I48" s="64" t="s">
        <v>9</v>
      </c>
      <c r="J48" s="65" t="s">
        <v>21</v>
      </c>
      <c r="K48" s="64" t="s">
        <v>10</v>
      </c>
      <c r="L48" s="64" t="s">
        <v>11</v>
      </c>
      <c r="M48" s="65"/>
      <c r="N48" s="65" t="s">
        <v>35</v>
      </c>
      <c r="O48" s="64" t="s">
        <v>22</v>
      </c>
    </row>
    <row r="49" spans="6:15" x14ac:dyDescent="0.35">
      <c r="F49" s="60" t="s">
        <v>45</v>
      </c>
      <c r="G49" s="68"/>
      <c r="H49" s="81">
        <v>3.55</v>
      </c>
      <c r="I49" s="67"/>
      <c r="J49" s="67"/>
      <c r="K49" s="68"/>
      <c r="L49" s="68"/>
      <c r="M49" s="68"/>
      <c r="N49" s="68"/>
      <c r="O49" s="68"/>
    </row>
    <row r="50" spans="6:15" x14ac:dyDescent="0.35">
      <c r="F50" s="70" t="s">
        <v>18</v>
      </c>
      <c r="G50" s="71">
        <f>SUM(G49:G49)</f>
        <v>0</v>
      </c>
      <c r="H50" s="71">
        <f>SUM(H49:H49)</f>
        <v>3.55</v>
      </c>
      <c r="I50" s="71">
        <f>SUM(I49:I49)</f>
        <v>0</v>
      </c>
      <c r="J50" s="82"/>
      <c r="K50" s="82"/>
      <c r="L50" s="82"/>
      <c r="M50" s="82"/>
      <c r="N50" s="82"/>
      <c r="O50" s="82"/>
    </row>
    <row r="51" spans="6:15" x14ac:dyDescent="0.35">
      <c r="F51" s="72" t="s">
        <v>19</v>
      </c>
      <c r="G51" s="85">
        <f>SUM(G50:I50)</f>
        <v>3.55</v>
      </c>
      <c r="H51" s="86"/>
      <c r="I51" s="86"/>
      <c r="J51" s="85">
        <f>SUM(J50:L50)</f>
        <v>0</v>
      </c>
      <c r="K51" s="86"/>
      <c r="L51" s="86"/>
      <c r="M51" s="71">
        <f t="shared" ref="M51:O51" si="5">M50</f>
        <v>0</v>
      </c>
      <c r="N51" s="71">
        <f t="shared" si="5"/>
        <v>0</v>
      </c>
      <c r="O51" s="71">
        <f t="shared" si="5"/>
        <v>0</v>
      </c>
    </row>
    <row r="52" spans="6:15" ht="15" thickBot="1" x14ac:dyDescent="0.4">
      <c r="F52" s="73" t="s">
        <v>20</v>
      </c>
      <c r="G52" s="87">
        <v>100</v>
      </c>
      <c r="H52" s="88"/>
      <c r="I52" s="88"/>
      <c r="J52" s="87">
        <v>0</v>
      </c>
      <c r="K52" s="88"/>
      <c r="L52" s="88"/>
      <c r="M52" s="74">
        <v>0</v>
      </c>
      <c r="N52" s="74">
        <v>0</v>
      </c>
      <c r="O52" s="74">
        <v>0</v>
      </c>
    </row>
  </sheetData>
  <mergeCells count="18">
    <mergeCell ref="G13:I13"/>
    <mergeCell ref="J13:L13"/>
    <mergeCell ref="G20:I20"/>
    <mergeCell ref="J20:L20"/>
    <mergeCell ref="G21:I21"/>
    <mergeCell ref="J21:L21"/>
    <mergeCell ref="G31:I31"/>
    <mergeCell ref="J31:L31"/>
    <mergeCell ref="G36:I36"/>
    <mergeCell ref="J36:L36"/>
    <mergeCell ref="G37:I37"/>
    <mergeCell ref="J37:L37"/>
    <mergeCell ref="G47:I47"/>
    <mergeCell ref="J47:L47"/>
    <mergeCell ref="G51:I51"/>
    <mergeCell ref="J51:L51"/>
    <mergeCell ref="G52:I52"/>
    <mergeCell ref="J52:L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006C-C85A-4D94-AEED-4BBED9022379}">
  <dimension ref="D5:Y58"/>
  <sheetViews>
    <sheetView showGridLines="0" topLeftCell="D40" zoomScale="91" zoomScaleNormal="91" workbookViewId="0">
      <selection activeCell="H55" sqref="H55"/>
    </sheetView>
  </sheetViews>
  <sheetFormatPr baseColWidth="10" defaultRowHeight="14.5" x14ac:dyDescent="0.35"/>
  <cols>
    <col min="3" max="3" width="19.1796875" customWidth="1"/>
    <col min="4" max="4" width="22.54296875" customWidth="1"/>
    <col min="5" max="5" width="19.6328125" customWidth="1"/>
    <col min="6" max="6" width="18.26953125" customWidth="1"/>
    <col min="7" max="9" width="3.6328125" customWidth="1"/>
    <col min="10" max="10" width="3.7265625" customWidth="1"/>
    <col min="11" max="12" width="3.6328125" customWidth="1"/>
    <col min="13" max="13" width="6.54296875" customWidth="1"/>
    <col min="17" max="17" width="10.90625" customWidth="1"/>
    <col min="18" max="18" width="6.54296875" customWidth="1"/>
    <col min="19" max="24" width="3.6328125" customWidth="1"/>
    <col min="25" max="25" width="6.6328125" customWidth="1"/>
  </cols>
  <sheetData>
    <row r="5" spans="4:7" x14ac:dyDescent="0.35">
      <c r="D5" t="s">
        <v>75</v>
      </c>
    </row>
    <row r="6" spans="4:7" x14ac:dyDescent="0.35">
      <c r="D6" s="5" t="s">
        <v>56</v>
      </c>
      <c r="E6" s="6" t="s">
        <v>57</v>
      </c>
      <c r="F6" s="6" t="s">
        <v>58</v>
      </c>
      <c r="G6" s="7"/>
    </row>
    <row r="7" spans="4:7" x14ac:dyDescent="0.35">
      <c r="D7" s="112" t="s">
        <v>59</v>
      </c>
      <c r="E7" s="8" t="s">
        <v>60</v>
      </c>
      <c r="F7" s="8" t="s">
        <v>61</v>
      </c>
      <c r="G7" s="9"/>
    </row>
    <row r="8" spans="4:7" x14ac:dyDescent="0.35">
      <c r="D8" s="113"/>
      <c r="E8" s="8" t="s">
        <v>62</v>
      </c>
      <c r="F8" s="8" t="s">
        <v>63</v>
      </c>
      <c r="G8" s="8"/>
    </row>
    <row r="9" spans="4:7" x14ac:dyDescent="0.35">
      <c r="D9" s="114" t="s">
        <v>64</v>
      </c>
      <c r="E9" s="110" t="s">
        <v>65</v>
      </c>
      <c r="F9" s="111"/>
      <c r="G9" s="8"/>
    </row>
    <row r="10" spans="4:7" x14ac:dyDescent="0.35">
      <c r="D10" s="113"/>
      <c r="E10" s="110" t="s">
        <v>67</v>
      </c>
      <c r="F10" s="111"/>
      <c r="G10" s="8"/>
    </row>
    <row r="11" spans="4:7" x14ac:dyDescent="0.35">
      <c r="D11" s="10" t="s">
        <v>68</v>
      </c>
      <c r="E11" s="110" t="s">
        <v>69</v>
      </c>
      <c r="F11" s="111"/>
      <c r="G11" s="8"/>
    </row>
    <row r="14" spans="4:7" ht="15.5" x14ac:dyDescent="0.35">
      <c r="D14" s="13" t="s">
        <v>71</v>
      </c>
      <c r="E14" s="14" t="s">
        <v>72</v>
      </c>
      <c r="F14" s="15" t="s">
        <v>73</v>
      </c>
    </row>
    <row r="15" spans="4:7" x14ac:dyDescent="0.35">
      <c r="D15" s="16" t="s">
        <v>74</v>
      </c>
      <c r="E15" s="17">
        <v>100</v>
      </c>
      <c r="F15" s="12"/>
    </row>
    <row r="23" spans="4:9" x14ac:dyDescent="0.35">
      <c r="D23" s="11" t="s">
        <v>56</v>
      </c>
      <c r="E23" s="32" t="s">
        <v>60</v>
      </c>
      <c r="F23" s="28" t="s">
        <v>61</v>
      </c>
      <c r="G23" s="115"/>
      <c r="H23" s="115"/>
      <c r="I23" s="115"/>
    </row>
    <row r="24" spans="4:9" x14ac:dyDescent="0.35">
      <c r="D24" s="33"/>
      <c r="E24" s="29"/>
      <c r="F24" s="22"/>
      <c r="G24" s="26" t="s">
        <v>76</v>
      </c>
      <c r="H24" s="21" t="s">
        <v>12</v>
      </c>
      <c r="I24" s="21" t="s">
        <v>13</v>
      </c>
    </row>
    <row r="25" spans="4:9" x14ac:dyDescent="0.35">
      <c r="D25" s="116" t="s">
        <v>59</v>
      </c>
      <c r="E25" s="30" t="s">
        <v>77</v>
      </c>
      <c r="F25" s="27" t="s">
        <v>78</v>
      </c>
      <c r="G25" s="24">
        <v>45</v>
      </c>
      <c r="H25" s="24"/>
      <c r="I25" s="24"/>
    </row>
    <row r="26" spans="4:9" x14ac:dyDescent="0.35">
      <c r="D26" s="117"/>
      <c r="E26" s="31" t="s">
        <v>62</v>
      </c>
      <c r="F26" s="18" t="s">
        <v>78</v>
      </c>
      <c r="G26" s="24"/>
      <c r="H26" s="24">
        <v>4</v>
      </c>
      <c r="I26" s="24"/>
    </row>
    <row r="27" spans="4:9" x14ac:dyDescent="0.35">
      <c r="D27" s="118"/>
      <c r="E27" s="31" t="s">
        <v>79</v>
      </c>
      <c r="F27" s="18" t="s">
        <v>78</v>
      </c>
      <c r="G27" s="24"/>
      <c r="H27" s="24"/>
      <c r="I27" s="24">
        <v>1</v>
      </c>
    </row>
    <row r="28" spans="4:9" x14ac:dyDescent="0.35">
      <c r="D28" s="119" t="s">
        <v>64</v>
      </c>
      <c r="E28" s="109" t="s">
        <v>80</v>
      </c>
      <c r="F28" s="109"/>
      <c r="G28" s="25" t="s">
        <v>70</v>
      </c>
      <c r="H28" s="25" t="s">
        <v>70</v>
      </c>
      <c r="I28" s="25" t="s">
        <v>70</v>
      </c>
    </row>
    <row r="29" spans="4:9" x14ac:dyDescent="0.35">
      <c r="D29" s="120"/>
      <c r="E29" s="109" t="s">
        <v>81</v>
      </c>
      <c r="F29" s="109"/>
      <c r="G29" s="19"/>
      <c r="H29" s="19"/>
      <c r="I29" s="19"/>
    </row>
    <row r="30" spans="4:9" x14ac:dyDescent="0.35">
      <c r="D30" s="23" t="s">
        <v>68</v>
      </c>
      <c r="E30" s="109" t="s">
        <v>82</v>
      </c>
      <c r="F30" s="109"/>
      <c r="G30" s="20" t="s">
        <v>78</v>
      </c>
      <c r="H30" s="20" t="s">
        <v>78</v>
      </c>
      <c r="I30" s="20" t="s">
        <v>78</v>
      </c>
    </row>
    <row r="42" spans="4:25" x14ac:dyDescent="0.35">
      <c r="D42" s="125"/>
      <c r="E42" s="125"/>
      <c r="F42" s="126"/>
      <c r="G42" s="124"/>
      <c r="H42" s="124"/>
      <c r="I42" s="124"/>
      <c r="J42" s="124"/>
      <c r="K42" s="124"/>
      <c r="L42" s="124"/>
      <c r="M42" s="124"/>
      <c r="P42" s="34" t="s">
        <v>56</v>
      </c>
      <c r="Q42" s="100" t="s">
        <v>60</v>
      </c>
      <c r="R42" s="100"/>
      <c r="S42" s="122" t="s">
        <v>91</v>
      </c>
      <c r="T42" s="122"/>
      <c r="U42" s="122"/>
      <c r="V42" s="122"/>
      <c r="W42" s="122"/>
      <c r="X42" s="122"/>
      <c r="Y42" s="122"/>
    </row>
    <row r="43" spans="4:25" x14ac:dyDescent="0.35">
      <c r="D43" s="125"/>
      <c r="E43" s="127"/>
      <c r="F43" s="128"/>
      <c r="G43" s="124"/>
      <c r="H43" s="124"/>
      <c r="I43" s="124"/>
      <c r="J43" s="124"/>
      <c r="K43" s="129"/>
      <c r="L43" s="129"/>
      <c r="M43" s="130"/>
      <c r="P43" s="42"/>
      <c r="Q43" s="101"/>
      <c r="R43" s="101"/>
      <c r="S43" s="93" t="s">
        <v>89</v>
      </c>
      <c r="T43" s="93"/>
      <c r="U43" s="93"/>
      <c r="V43" s="93"/>
      <c r="W43" s="94" t="s">
        <v>84</v>
      </c>
      <c r="X43" s="94"/>
      <c r="Y43" s="43" t="s">
        <v>90</v>
      </c>
    </row>
    <row r="44" spans="4:25" ht="48" thickBot="1" x14ac:dyDescent="0.4">
      <c r="D44" s="131"/>
      <c r="E44" s="127"/>
      <c r="F44" s="132"/>
      <c r="G44" s="133"/>
      <c r="H44" s="133"/>
      <c r="I44" s="133"/>
      <c r="J44" s="133"/>
      <c r="K44" s="133"/>
      <c r="L44" s="133"/>
      <c r="M44" s="133"/>
      <c r="P44" s="44"/>
      <c r="Q44" s="102"/>
      <c r="R44" s="102"/>
      <c r="S44" s="45" t="s">
        <v>12</v>
      </c>
      <c r="T44" s="45" t="s">
        <v>83</v>
      </c>
      <c r="U44" s="45" t="s">
        <v>16</v>
      </c>
      <c r="V44" s="45" t="s">
        <v>17</v>
      </c>
      <c r="W44" s="46" t="s">
        <v>85</v>
      </c>
      <c r="X44" s="46" t="s">
        <v>46</v>
      </c>
      <c r="Y44" s="45" t="s">
        <v>85</v>
      </c>
    </row>
    <row r="45" spans="4:25" x14ac:dyDescent="0.35">
      <c r="D45" s="134"/>
      <c r="E45" s="135"/>
      <c r="F45" s="136"/>
      <c r="G45" s="135"/>
      <c r="H45" s="135"/>
      <c r="I45" s="135"/>
      <c r="J45" s="137"/>
      <c r="K45" s="135"/>
      <c r="L45" s="135"/>
      <c r="M45" s="137"/>
      <c r="P45" s="121" t="s">
        <v>86</v>
      </c>
      <c r="Q45" s="123" t="s">
        <v>77</v>
      </c>
      <c r="R45" s="123"/>
      <c r="S45" s="47">
        <v>15</v>
      </c>
      <c r="T45" s="47"/>
      <c r="U45" s="47">
        <v>20</v>
      </c>
      <c r="V45" s="37"/>
      <c r="W45" s="47"/>
      <c r="X45" s="47">
        <v>5</v>
      </c>
      <c r="Y45" s="37"/>
    </row>
    <row r="46" spans="4:25" x14ac:dyDescent="0.35">
      <c r="D46" s="134"/>
      <c r="E46" s="135"/>
      <c r="F46" s="136"/>
      <c r="G46" s="135"/>
      <c r="H46" s="135"/>
      <c r="I46" s="135"/>
      <c r="J46" s="137"/>
      <c r="K46" s="135"/>
      <c r="L46" s="135"/>
      <c r="M46" s="135"/>
      <c r="P46" s="103"/>
      <c r="Q46" s="94" t="s">
        <v>62</v>
      </c>
      <c r="R46" s="94"/>
      <c r="S46" s="38"/>
      <c r="T46" s="38"/>
      <c r="U46" s="38"/>
      <c r="V46" s="36"/>
      <c r="W46" s="38">
        <v>2</v>
      </c>
      <c r="X46" s="38"/>
      <c r="Y46" s="38">
        <v>3.55</v>
      </c>
    </row>
    <row r="47" spans="4:25" x14ac:dyDescent="0.35">
      <c r="D47" s="134"/>
      <c r="E47" s="135"/>
      <c r="F47" s="136"/>
      <c r="G47" s="135"/>
      <c r="H47" s="135"/>
      <c r="I47" s="135"/>
      <c r="J47" s="135"/>
      <c r="K47" s="137"/>
      <c r="L47" s="137"/>
      <c r="M47" s="137"/>
      <c r="P47" s="103"/>
      <c r="Q47" s="94" t="s">
        <v>21</v>
      </c>
      <c r="R47" s="94"/>
      <c r="S47" s="38"/>
      <c r="T47" s="38"/>
      <c r="U47" s="38"/>
      <c r="V47" s="38">
        <v>1</v>
      </c>
      <c r="W47" s="36"/>
      <c r="X47" s="36"/>
      <c r="Y47" s="36"/>
    </row>
    <row r="48" spans="4:25" x14ac:dyDescent="0.35">
      <c r="D48" s="134"/>
      <c r="E48" s="135"/>
      <c r="F48" s="136"/>
      <c r="G48" s="135"/>
      <c r="H48" s="135"/>
      <c r="I48" s="135"/>
      <c r="J48" s="137"/>
      <c r="K48" s="137"/>
      <c r="L48" s="137"/>
      <c r="M48" s="137"/>
      <c r="P48" s="103"/>
      <c r="Q48" s="94" t="s">
        <v>10</v>
      </c>
      <c r="R48" s="94"/>
      <c r="S48" s="38">
        <v>7</v>
      </c>
      <c r="T48" s="38">
        <v>2</v>
      </c>
      <c r="U48" s="38"/>
      <c r="V48" s="36"/>
      <c r="W48" s="36"/>
      <c r="X48" s="36"/>
      <c r="Y48" s="36"/>
    </row>
    <row r="49" spans="4:25" x14ac:dyDescent="0.35">
      <c r="D49" s="134"/>
      <c r="E49" s="135"/>
      <c r="F49" s="136"/>
      <c r="G49" s="135"/>
      <c r="H49" s="135"/>
      <c r="I49" s="135"/>
      <c r="J49" s="137"/>
      <c r="K49" s="137"/>
      <c r="L49" s="137"/>
      <c r="M49" s="137"/>
      <c r="P49" s="104"/>
      <c r="Q49" s="94" t="s">
        <v>5</v>
      </c>
      <c r="R49" s="94"/>
      <c r="S49" s="38"/>
      <c r="T49" s="38"/>
      <c r="U49" s="38">
        <v>1</v>
      </c>
      <c r="V49" s="36"/>
      <c r="W49" s="36"/>
      <c r="X49" s="36"/>
      <c r="Y49" s="36"/>
    </row>
    <row r="50" spans="4:25" x14ac:dyDescent="0.35">
      <c r="D50" s="124"/>
      <c r="E50" s="134"/>
      <c r="F50" s="134"/>
      <c r="G50" s="138"/>
      <c r="H50" s="138"/>
      <c r="I50" s="138"/>
      <c r="J50" s="135"/>
      <c r="K50" s="135"/>
      <c r="L50" s="135"/>
      <c r="M50" s="135"/>
      <c r="P50" s="105" t="s">
        <v>87</v>
      </c>
      <c r="Q50" s="107" t="s">
        <v>94</v>
      </c>
      <c r="R50" s="107"/>
      <c r="S50" s="48" t="s">
        <v>70</v>
      </c>
      <c r="T50" s="48" t="s">
        <v>70</v>
      </c>
      <c r="U50" s="48" t="s">
        <v>70</v>
      </c>
      <c r="V50" s="47" t="s">
        <v>70</v>
      </c>
      <c r="W50" s="47" t="s">
        <v>70</v>
      </c>
      <c r="X50" s="47" t="s">
        <v>70</v>
      </c>
      <c r="Y50" s="47" t="s">
        <v>66</v>
      </c>
    </row>
    <row r="51" spans="4:25" x14ac:dyDescent="0.35">
      <c r="D51" s="124"/>
      <c r="E51" s="134"/>
      <c r="F51" s="134"/>
      <c r="G51" s="137"/>
      <c r="H51" s="137"/>
      <c r="I51" s="137"/>
      <c r="J51" s="137"/>
      <c r="K51" s="137"/>
      <c r="L51" s="137"/>
      <c r="M51" s="136"/>
      <c r="P51" s="106"/>
      <c r="Q51" s="107" t="s">
        <v>93</v>
      </c>
      <c r="R51" s="107"/>
      <c r="S51" s="36"/>
      <c r="T51" s="36"/>
      <c r="U51" s="36"/>
      <c r="V51" s="36"/>
      <c r="W51" s="36"/>
      <c r="X51" s="36"/>
      <c r="Y51" s="38" t="s">
        <v>66</v>
      </c>
    </row>
    <row r="52" spans="4:25" ht="14.5" customHeight="1" thickBot="1" x14ac:dyDescent="0.4">
      <c r="D52" s="125"/>
      <c r="E52" s="134"/>
      <c r="F52" s="134"/>
      <c r="G52" s="127"/>
      <c r="H52" s="127"/>
      <c r="I52" s="127"/>
      <c r="J52" s="137"/>
      <c r="K52" s="137"/>
      <c r="L52" s="137"/>
      <c r="M52" s="136"/>
      <c r="P52" s="41" t="s">
        <v>88</v>
      </c>
      <c r="Q52" s="108" t="s">
        <v>92</v>
      </c>
      <c r="R52" s="108"/>
      <c r="S52" s="39" t="s">
        <v>70</v>
      </c>
      <c r="T52" s="39" t="s">
        <v>70</v>
      </c>
      <c r="U52" s="39" t="s">
        <v>70</v>
      </c>
      <c r="V52" s="39" t="s">
        <v>70</v>
      </c>
      <c r="W52" s="39" t="s">
        <v>66</v>
      </c>
      <c r="X52" s="39" t="s">
        <v>70</v>
      </c>
      <c r="Y52" s="39" t="s">
        <v>66</v>
      </c>
    </row>
    <row r="53" spans="4:25" ht="3.5" customHeight="1" x14ac:dyDescent="0.35"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4:25" x14ac:dyDescent="0.35">
      <c r="O54" s="1"/>
      <c r="P54" s="95" t="s">
        <v>95</v>
      </c>
      <c r="Q54" s="95"/>
      <c r="R54" s="95"/>
      <c r="S54" s="97" t="s">
        <v>96</v>
      </c>
      <c r="T54" s="97"/>
      <c r="U54" s="97"/>
      <c r="V54" s="97"/>
      <c r="W54" s="94" t="s">
        <v>97</v>
      </c>
      <c r="X54" s="94"/>
      <c r="Y54" s="43">
        <v>0</v>
      </c>
    </row>
    <row r="55" spans="4:25" ht="15" thickBot="1" x14ac:dyDescent="0.4">
      <c r="O55" s="1"/>
      <c r="P55" s="96" t="s">
        <v>74</v>
      </c>
      <c r="Q55" s="96"/>
      <c r="R55" s="96"/>
      <c r="S55" s="98">
        <v>99.8</v>
      </c>
      <c r="T55" s="98"/>
      <c r="U55" s="98"/>
      <c r="V55" s="98"/>
      <c r="W55" s="99">
        <v>71.400000000000006</v>
      </c>
      <c r="X55" s="99"/>
      <c r="Y55" s="40">
        <v>0</v>
      </c>
    </row>
    <row r="58" spans="4:25" x14ac:dyDescent="0.35">
      <c r="F58" s="35"/>
    </row>
  </sheetData>
  <mergeCells count="41">
    <mergeCell ref="G23:I23"/>
    <mergeCell ref="D25:D27"/>
    <mergeCell ref="D28:D29"/>
    <mergeCell ref="E28:F28"/>
    <mergeCell ref="E29:F29"/>
    <mergeCell ref="E30:F30"/>
    <mergeCell ref="E11:F11"/>
    <mergeCell ref="D7:D8"/>
    <mergeCell ref="D9:D10"/>
    <mergeCell ref="E9:F9"/>
    <mergeCell ref="E10:F10"/>
    <mergeCell ref="E52:F52"/>
    <mergeCell ref="K43:L43"/>
    <mergeCell ref="G43:J43"/>
    <mergeCell ref="G42:M42"/>
    <mergeCell ref="D45:D49"/>
    <mergeCell ref="D50:D51"/>
    <mergeCell ref="E50:F50"/>
    <mergeCell ref="E51:F51"/>
    <mergeCell ref="Q50:R50"/>
    <mergeCell ref="Q51:R51"/>
    <mergeCell ref="Q52:R52"/>
    <mergeCell ref="Q47:R47"/>
    <mergeCell ref="Q48:R48"/>
    <mergeCell ref="Q49:R49"/>
    <mergeCell ref="S42:Y42"/>
    <mergeCell ref="S43:V43"/>
    <mergeCell ref="W43:X43"/>
    <mergeCell ref="P54:R54"/>
    <mergeCell ref="P55:R55"/>
    <mergeCell ref="S54:V54"/>
    <mergeCell ref="S55:V55"/>
    <mergeCell ref="W54:X54"/>
    <mergeCell ref="W55:X55"/>
    <mergeCell ref="Q42:R42"/>
    <mergeCell ref="Q43:R43"/>
    <mergeCell ref="Q44:R44"/>
    <mergeCell ref="Q45:R45"/>
    <mergeCell ref="Q46:R46"/>
    <mergeCell ref="P45:P49"/>
    <mergeCell ref="P50:P5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5920-44E7-44EE-BC8B-1C4679146399}">
  <dimension ref="F8:L31"/>
  <sheetViews>
    <sheetView showGridLines="0" topLeftCell="A16" workbookViewId="0">
      <selection activeCell="J39" sqref="J39"/>
    </sheetView>
  </sheetViews>
  <sheetFormatPr baseColWidth="10" defaultRowHeight="14.5" x14ac:dyDescent="0.35"/>
  <cols>
    <col min="6" max="6" width="44.6328125" customWidth="1"/>
    <col min="7" max="9" width="4" customWidth="1"/>
    <col min="10" max="10" width="24.453125" customWidth="1"/>
    <col min="11" max="11" width="4.08984375" customWidth="1"/>
    <col min="12" max="12" width="3.90625" customWidth="1"/>
  </cols>
  <sheetData>
    <row r="8" spans="6:12" ht="15" thickBot="1" x14ac:dyDescent="0.4">
      <c r="F8" s="139" t="s">
        <v>98</v>
      </c>
      <c r="G8" s="140" t="s">
        <v>99</v>
      </c>
      <c r="H8" s="141"/>
      <c r="I8" s="142"/>
      <c r="J8" s="140" t="s">
        <v>100</v>
      </c>
      <c r="K8" s="143"/>
    </row>
    <row r="9" spans="6:12" ht="24.5" x14ac:dyDescent="0.35">
      <c r="F9" s="144"/>
      <c r="G9" s="145" t="s">
        <v>101</v>
      </c>
      <c r="H9" s="145" t="s">
        <v>102</v>
      </c>
      <c r="I9" s="145" t="s">
        <v>103</v>
      </c>
      <c r="K9" s="146"/>
      <c r="L9" s="146"/>
    </row>
    <row r="10" spans="6:12" x14ac:dyDescent="0.35">
      <c r="F10" s="147" t="s">
        <v>104</v>
      </c>
      <c r="G10" s="3"/>
      <c r="H10" s="3"/>
      <c r="I10" s="3"/>
      <c r="J10" s="3"/>
    </row>
    <row r="11" spans="6:12" ht="21" x14ac:dyDescent="0.35">
      <c r="F11" s="148" t="s">
        <v>105</v>
      </c>
      <c r="G11" s="3"/>
      <c r="H11" s="3"/>
      <c r="I11" s="3"/>
      <c r="J11" s="3"/>
    </row>
    <row r="12" spans="6:12" ht="21" x14ac:dyDescent="0.35">
      <c r="F12" s="148" t="s">
        <v>106</v>
      </c>
      <c r="G12" s="3"/>
      <c r="H12" s="3"/>
      <c r="I12" s="3"/>
      <c r="J12" s="3"/>
    </row>
    <row r="13" spans="6:12" ht="21" x14ac:dyDescent="0.35">
      <c r="F13" s="148" t="s">
        <v>107</v>
      </c>
      <c r="G13" s="3"/>
      <c r="H13" s="3"/>
      <c r="I13" s="3"/>
      <c r="J13" s="3"/>
    </row>
    <row r="14" spans="6:12" x14ac:dyDescent="0.35">
      <c r="F14" s="149" t="s">
        <v>108</v>
      </c>
      <c r="G14" s="3"/>
      <c r="H14" s="3"/>
      <c r="I14" s="3"/>
      <c r="J14" s="3"/>
    </row>
    <row r="15" spans="6:12" ht="21" x14ac:dyDescent="0.35">
      <c r="F15" s="148" t="s">
        <v>109</v>
      </c>
      <c r="G15" s="150">
        <v>4</v>
      </c>
      <c r="H15" s="150">
        <v>3</v>
      </c>
      <c r="I15" s="3"/>
      <c r="J15" s="151" t="s">
        <v>110</v>
      </c>
    </row>
    <row r="16" spans="6:12" ht="21" x14ac:dyDescent="0.35">
      <c r="F16" s="148" t="s">
        <v>111</v>
      </c>
      <c r="G16" s="150">
        <v>5</v>
      </c>
      <c r="H16" s="150">
        <v>5</v>
      </c>
      <c r="I16" s="150">
        <v>5</v>
      </c>
      <c r="J16" s="151" t="s">
        <v>112</v>
      </c>
    </row>
    <row r="17" spans="6:10" x14ac:dyDescent="0.35">
      <c r="F17" s="149" t="s">
        <v>113</v>
      </c>
      <c r="G17" s="3"/>
      <c r="H17" s="3"/>
      <c r="I17" s="3"/>
      <c r="J17" s="3"/>
    </row>
    <row r="18" spans="6:10" x14ac:dyDescent="0.35">
      <c r="F18" s="152" t="s">
        <v>114</v>
      </c>
      <c r="G18" s="3"/>
      <c r="H18" s="3"/>
      <c r="I18" s="150">
        <v>3</v>
      </c>
      <c r="J18" s="50" t="s">
        <v>115</v>
      </c>
    </row>
    <row r="19" spans="6:10" ht="21" x14ac:dyDescent="0.35">
      <c r="F19" s="148" t="s">
        <v>116</v>
      </c>
      <c r="G19" s="3"/>
      <c r="H19" s="3"/>
      <c r="I19" s="3"/>
      <c r="J19" s="3"/>
    </row>
    <row r="20" spans="6:10" x14ac:dyDescent="0.35">
      <c r="F20" s="148" t="s">
        <v>117</v>
      </c>
      <c r="G20" s="150">
        <v>5</v>
      </c>
      <c r="H20" s="3"/>
      <c r="I20" s="3"/>
      <c r="J20" s="50" t="s">
        <v>118</v>
      </c>
    </row>
    <row r="21" spans="6:10" x14ac:dyDescent="0.35">
      <c r="F21" s="149" t="s">
        <v>119</v>
      </c>
      <c r="G21" s="3"/>
      <c r="H21" s="3"/>
      <c r="I21" s="3"/>
      <c r="J21" s="3"/>
    </row>
    <row r="22" spans="6:10" x14ac:dyDescent="0.35">
      <c r="F22" s="148" t="s">
        <v>120</v>
      </c>
      <c r="G22" s="3"/>
      <c r="H22" s="3"/>
      <c r="I22" s="3"/>
      <c r="J22" s="3"/>
    </row>
    <row r="23" spans="6:10" ht="21" x14ac:dyDescent="0.35">
      <c r="F23" s="72" t="s">
        <v>121</v>
      </c>
      <c r="G23" s="3"/>
      <c r="H23" s="3"/>
      <c r="I23" s="3"/>
      <c r="J23" s="3"/>
    </row>
    <row r="24" spans="6:10" ht="21" x14ac:dyDescent="0.35">
      <c r="F24" s="148" t="s">
        <v>122</v>
      </c>
      <c r="G24" s="3"/>
      <c r="H24" s="3"/>
      <c r="I24" s="150">
        <v>4</v>
      </c>
      <c r="J24" s="153" t="s">
        <v>123</v>
      </c>
    </row>
    <row r="25" spans="6:10" x14ac:dyDescent="0.35">
      <c r="F25" s="149" t="s">
        <v>124</v>
      </c>
      <c r="G25" s="3"/>
      <c r="H25" s="3"/>
      <c r="I25" s="3"/>
      <c r="J25" s="3"/>
    </row>
    <row r="26" spans="6:10" x14ac:dyDescent="0.35">
      <c r="F26" s="148" t="s">
        <v>125</v>
      </c>
      <c r="G26" s="150">
        <v>5</v>
      </c>
      <c r="H26" s="154">
        <v>5</v>
      </c>
      <c r="I26" s="154">
        <v>8</v>
      </c>
      <c r="J26" s="155" t="s">
        <v>126</v>
      </c>
    </row>
    <row r="27" spans="6:10" ht="21" x14ac:dyDescent="0.35">
      <c r="F27" s="148" t="s">
        <v>127</v>
      </c>
      <c r="G27" s="150">
        <v>5</v>
      </c>
      <c r="H27" s="150">
        <v>5</v>
      </c>
      <c r="I27" s="150">
        <v>5</v>
      </c>
      <c r="J27" s="148" t="s">
        <v>128</v>
      </c>
    </row>
    <row r="28" spans="6:10" x14ac:dyDescent="0.35">
      <c r="F28" s="148" t="s">
        <v>129</v>
      </c>
      <c r="G28" s="150">
        <v>4</v>
      </c>
      <c r="H28" s="154">
        <v>3</v>
      </c>
      <c r="I28" s="150">
        <v>4</v>
      </c>
      <c r="J28" s="155" t="s">
        <v>130</v>
      </c>
    </row>
    <row r="29" spans="6:10" ht="21" x14ac:dyDescent="0.35">
      <c r="F29" s="148" t="s">
        <v>131</v>
      </c>
      <c r="G29" s="150">
        <v>3</v>
      </c>
      <c r="H29" s="150">
        <v>5</v>
      </c>
      <c r="I29" s="150">
        <v>4</v>
      </c>
      <c r="J29" s="151" t="s">
        <v>132</v>
      </c>
    </row>
    <row r="30" spans="6:10" x14ac:dyDescent="0.35">
      <c r="F30" s="149" t="s">
        <v>133</v>
      </c>
      <c r="G30" s="3"/>
      <c r="H30" s="3"/>
      <c r="I30" s="3"/>
      <c r="J30" s="3"/>
    </row>
    <row r="31" spans="6:10" x14ac:dyDescent="0.35">
      <c r="F31" s="148" t="s">
        <v>134</v>
      </c>
      <c r="G31" s="3"/>
      <c r="H31" s="3"/>
      <c r="I31" s="3"/>
      <c r="J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5AAC-B7E0-4922-8EC4-F14A506CA2EF}">
  <dimension ref="F4:P47"/>
  <sheetViews>
    <sheetView showGridLines="0" tabSelected="1" workbookViewId="0">
      <selection activeCell="G52" sqref="G52"/>
    </sheetView>
  </sheetViews>
  <sheetFormatPr baseColWidth="10" defaultRowHeight="14.5" x14ac:dyDescent="0.35"/>
  <cols>
    <col min="6" max="6" width="22.81640625" customWidth="1"/>
    <col min="7" max="7" width="8" customWidth="1"/>
    <col min="8" max="8" width="3.90625" customWidth="1"/>
    <col min="9" max="9" width="8.6328125" customWidth="1"/>
    <col min="10" max="10" width="4.08984375" customWidth="1"/>
    <col min="11" max="11" width="8.26953125" customWidth="1"/>
    <col min="12" max="12" width="4.08984375" customWidth="1"/>
    <col min="13" max="13" width="8" customWidth="1"/>
    <col min="14" max="14" width="4.36328125" customWidth="1"/>
    <col min="15" max="15" width="8.453125" customWidth="1"/>
    <col min="16" max="16" width="4.1796875" customWidth="1"/>
  </cols>
  <sheetData>
    <row r="4" spans="6:16" x14ac:dyDescent="0.35">
      <c r="H4" s="2"/>
      <c r="I4" s="2"/>
      <c r="J4" s="2"/>
      <c r="K4" s="2"/>
      <c r="L4" s="2"/>
      <c r="M4" s="2"/>
      <c r="N4" s="2"/>
      <c r="O4" s="2"/>
    </row>
    <row r="5" spans="6:16" ht="60" customHeight="1" x14ac:dyDescent="0.35">
      <c r="G5" s="2"/>
    </row>
    <row r="6" spans="6:16" x14ac:dyDescent="0.35">
      <c r="F6" s="156" t="s">
        <v>135</v>
      </c>
      <c r="G6" s="2"/>
      <c r="H6" s="159" t="s">
        <v>136</v>
      </c>
      <c r="I6" s="159"/>
      <c r="J6" s="94" t="s">
        <v>137</v>
      </c>
      <c r="K6" s="94"/>
      <c r="L6" s="94" t="s">
        <v>138</v>
      </c>
      <c r="M6" s="94"/>
      <c r="N6" s="94" t="s">
        <v>139</v>
      </c>
      <c r="O6" s="94"/>
    </row>
    <row r="7" spans="6:16" ht="15" thickBot="1" x14ac:dyDescent="0.4">
      <c r="F7" s="51" t="s">
        <v>140</v>
      </c>
      <c r="G7" s="51" t="s">
        <v>141</v>
      </c>
      <c r="H7" s="51" t="s">
        <v>142</v>
      </c>
      <c r="I7" s="51" t="s">
        <v>143</v>
      </c>
      <c r="J7" s="51" t="s">
        <v>142</v>
      </c>
      <c r="K7" s="51" t="s">
        <v>143</v>
      </c>
      <c r="L7" s="51" t="s">
        <v>142</v>
      </c>
      <c r="M7" s="51" t="s">
        <v>143</v>
      </c>
      <c r="N7" s="51" t="s">
        <v>142</v>
      </c>
      <c r="O7" s="51" t="s">
        <v>143</v>
      </c>
      <c r="P7" s="164"/>
    </row>
    <row r="8" spans="6:16" x14ac:dyDescent="0.35">
      <c r="F8" s="37" t="s">
        <v>144</v>
      </c>
      <c r="G8" s="53">
        <v>20</v>
      </c>
      <c r="H8" s="53">
        <v>4</v>
      </c>
      <c r="I8" s="160">
        <v>0.8</v>
      </c>
      <c r="J8" s="53">
        <v>2</v>
      </c>
      <c r="K8" s="53">
        <v>0.4</v>
      </c>
      <c r="L8" s="53">
        <v>4</v>
      </c>
      <c r="M8" s="53">
        <v>0.8</v>
      </c>
      <c r="N8" s="53">
        <v>4</v>
      </c>
      <c r="O8" s="53">
        <v>0.8</v>
      </c>
    </row>
    <row r="9" spans="6:16" x14ac:dyDescent="0.35">
      <c r="F9" s="50" t="s">
        <v>145</v>
      </c>
      <c r="G9" s="49">
        <v>5</v>
      </c>
      <c r="H9" s="49">
        <v>4</v>
      </c>
      <c r="I9" s="49">
        <v>0.2</v>
      </c>
      <c r="J9" s="49">
        <v>3</v>
      </c>
      <c r="K9" s="49">
        <v>0.15</v>
      </c>
      <c r="L9" s="49">
        <v>3</v>
      </c>
      <c r="M9" s="49">
        <v>0.2</v>
      </c>
      <c r="N9" s="49">
        <v>2</v>
      </c>
      <c r="O9" s="49">
        <v>0.1</v>
      </c>
    </row>
    <row r="10" spans="6:16" x14ac:dyDescent="0.35">
      <c r="F10" s="50" t="s">
        <v>146</v>
      </c>
      <c r="G10" s="49">
        <v>15</v>
      </c>
      <c r="H10" s="49">
        <v>4</v>
      </c>
      <c r="I10" s="49">
        <v>0.6</v>
      </c>
      <c r="J10" s="49">
        <v>3</v>
      </c>
      <c r="K10" s="49">
        <v>0.45</v>
      </c>
      <c r="L10" s="49">
        <v>4</v>
      </c>
      <c r="M10" s="49">
        <v>0.6</v>
      </c>
      <c r="N10" s="49">
        <v>3</v>
      </c>
      <c r="O10" s="49">
        <v>0.45</v>
      </c>
    </row>
    <row r="11" spans="6:16" x14ac:dyDescent="0.35">
      <c r="F11" s="50" t="s">
        <v>147</v>
      </c>
      <c r="G11" s="49">
        <v>15</v>
      </c>
      <c r="H11" s="49">
        <v>3</v>
      </c>
      <c r="I11" s="49">
        <v>0.45</v>
      </c>
      <c r="J11" s="49">
        <v>4</v>
      </c>
      <c r="K11" s="49">
        <v>0.6</v>
      </c>
      <c r="L11" s="49">
        <v>3</v>
      </c>
      <c r="M11" s="49">
        <v>0.45</v>
      </c>
      <c r="N11" s="49">
        <v>1</v>
      </c>
      <c r="O11" s="49">
        <v>0.15</v>
      </c>
    </row>
    <row r="12" spans="6:16" x14ac:dyDescent="0.35">
      <c r="F12" s="50" t="s">
        <v>148</v>
      </c>
      <c r="G12" s="49">
        <v>10</v>
      </c>
      <c r="H12" s="49">
        <v>4</v>
      </c>
      <c r="I12" s="49">
        <v>0.4</v>
      </c>
      <c r="J12" s="49">
        <v>3</v>
      </c>
      <c r="K12" s="49">
        <v>0.3</v>
      </c>
      <c r="L12" s="49">
        <v>4</v>
      </c>
      <c r="M12" s="49">
        <v>0.4</v>
      </c>
      <c r="N12" s="49">
        <v>3</v>
      </c>
      <c r="O12" s="49">
        <v>0.3</v>
      </c>
    </row>
    <row r="13" spans="6:16" x14ac:dyDescent="0.35">
      <c r="F13" s="50" t="s">
        <v>149</v>
      </c>
      <c r="G13" s="49">
        <v>5</v>
      </c>
      <c r="H13" s="49">
        <v>5</v>
      </c>
      <c r="I13" s="49">
        <v>0.25</v>
      </c>
      <c r="J13" s="49">
        <v>2</v>
      </c>
      <c r="K13" s="49">
        <v>0.1</v>
      </c>
      <c r="L13" s="49">
        <v>4</v>
      </c>
      <c r="M13" s="49">
        <v>0.2</v>
      </c>
      <c r="N13" s="49">
        <v>3</v>
      </c>
      <c r="O13" s="49">
        <v>0.15</v>
      </c>
    </row>
    <row r="14" spans="6:16" x14ac:dyDescent="0.35">
      <c r="F14" s="50" t="s">
        <v>150</v>
      </c>
      <c r="G14" s="49">
        <v>20</v>
      </c>
      <c r="H14" s="49">
        <v>4</v>
      </c>
      <c r="I14" s="49">
        <v>0.8</v>
      </c>
      <c r="J14" s="49">
        <v>3</v>
      </c>
      <c r="K14" s="49">
        <v>0.6</v>
      </c>
      <c r="L14" s="49">
        <v>4</v>
      </c>
      <c r="M14" s="49">
        <v>0.8</v>
      </c>
      <c r="N14" s="49">
        <v>1</v>
      </c>
      <c r="O14" s="49">
        <v>0.2</v>
      </c>
    </row>
    <row r="15" spans="6:16" x14ac:dyDescent="0.35">
      <c r="F15" s="50" t="s">
        <v>151</v>
      </c>
      <c r="G15" s="49">
        <v>5</v>
      </c>
      <c r="H15" s="49">
        <v>4</v>
      </c>
      <c r="I15" s="49">
        <v>0.2</v>
      </c>
      <c r="J15" s="49">
        <v>3</v>
      </c>
      <c r="K15" s="49">
        <v>0.15</v>
      </c>
      <c r="L15" s="49">
        <v>4</v>
      </c>
      <c r="M15" s="49">
        <v>0.2</v>
      </c>
      <c r="N15" s="49">
        <v>1</v>
      </c>
      <c r="O15" s="49">
        <v>0.05</v>
      </c>
    </row>
    <row r="16" spans="6:16" x14ac:dyDescent="0.35">
      <c r="F16" s="37" t="s">
        <v>152</v>
      </c>
      <c r="G16" s="53">
        <v>5</v>
      </c>
      <c r="H16" s="53">
        <v>4</v>
      </c>
      <c r="I16" s="53">
        <v>0.2</v>
      </c>
      <c r="J16" s="53">
        <v>2</v>
      </c>
      <c r="K16" s="53">
        <v>0.1</v>
      </c>
      <c r="L16" s="53">
        <v>4</v>
      </c>
      <c r="M16" s="53">
        <v>0.2</v>
      </c>
      <c r="N16" s="53">
        <v>1</v>
      </c>
      <c r="O16" s="53">
        <v>0.05</v>
      </c>
    </row>
    <row r="17" spans="6:15" x14ac:dyDescent="0.35">
      <c r="G17" s="157" t="s">
        <v>153</v>
      </c>
      <c r="H17" s="157"/>
      <c r="I17" s="157">
        <f>SUM(I8:I16)</f>
        <v>3.9000000000000004</v>
      </c>
      <c r="J17" s="157"/>
      <c r="K17" s="157">
        <f>SUM(K8:K16)</f>
        <v>2.85</v>
      </c>
      <c r="L17" s="157"/>
      <c r="M17" s="157">
        <f>SUM(M8:M16)</f>
        <v>3.8500000000000005</v>
      </c>
      <c r="N17" s="157"/>
      <c r="O17" s="157">
        <f>SUM(O8:O16)</f>
        <v>2.2499999999999996</v>
      </c>
    </row>
    <row r="18" spans="6:15" x14ac:dyDescent="0.35">
      <c r="G18" s="157" t="s">
        <v>154</v>
      </c>
      <c r="I18" s="157">
        <v>1</v>
      </c>
      <c r="K18" s="157">
        <v>3</v>
      </c>
      <c r="M18" s="157">
        <v>2</v>
      </c>
      <c r="O18" s="157">
        <v>4</v>
      </c>
    </row>
    <row r="19" spans="6:15" ht="15" thickBot="1" x14ac:dyDescent="0.4">
      <c r="F19" s="56"/>
      <c r="G19" s="52" t="s">
        <v>155</v>
      </c>
      <c r="H19" s="56"/>
      <c r="I19" s="161" t="s">
        <v>156</v>
      </c>
      <c r="J19" s="52"/>
      <c r="K19" s="52" t="s">
        <v>157</v>
      </c>
      <c r="L19" s="52"/>
      <c r="M19" s="52" t="s">
        <v>157</v>
      </c>
      <c r="N19" s="52"/>
      <c r="O19" s="52" t="s">
        <v>157</v>
      </c>
    </row>
    <row r="20" spans="6:15" ht="2.5" customHeight="1" x14ac:dyDescent="0.35">
      <c r="G20" s="157"/>
      <c r="H20" s="4"/>
      <c r="I20" s="4"/>
      <c r="J20" s="4"/>
      <c r="K20" s="4"/>
      <c r="L20" s="4"/>
      <c r="M20" s="4"/>
      <c r="N20" s="4"/>
      <c r="O20" s="4"/>
    </row>
    <row r="21" spans="6:15" ht="65" customHeight="1" x14ac:dyDescent="0.35">
      <c r="G21" s="53"/>
    </row>
    <row r="22" spans="6:15" x14ac:dyDescent="0.35">
      <c r="F22" s="156" t="s">
        <v>84</v>
      </c>
      <c r="G22" s="53"/>
      <c r="H22" s="159" t="s">
        <v>136</v>
      </c>
      <c r="I22" s="159"/>
      <c r="J22" s="94" t="s">
        <v>137</v>
      </c>
      <c r="K22" s="94"/>
      <c r="L22" s="94" t="s">
        <v>138</v>
      </c>
      <c r="M22" s="94"/>
      <c r="N22" s="94" t="s">
        <v>139</v>
      </c>
      <c r="O22" s="94"/>
    </row>
    <row r="23" spans="6:15" x14ac:dyDescent="0.35">
      <c r="F23" s="50" t="s">
        <v>144</v>
      </c>
      <c r="G23" s="49">
        <v>20</v>
      </c>
      <c r="H23" s="49">
        <v>5</v>
      </c>
      <c r="I23" s="162">
        <v>1</v>
      </c>
      <c r="J23" s="49">
        <v>3</v>
      </c>
      <c r="K23" s="49">
        <v>0.6</v>
      </c>
      <c r="L23" s="49">
        <v>4</v>
      </c>
      <c r="M23" s="49">
        <v>0.8</v>
      </c>
      <c r="N23" s="49">
        <v>1</v>
      </c>
      <c r="O23" s="49">
        <v>0.2</v>
      </c>
    </row>
    <row r="24" spans="6:15" x14ac:dyDescent="0.35">
      <c r="F24" s="50" t="s">
        <v>158</v>
      </c>
      <c r="G24" s="49">
        <v>20</v>
      </c>
      <c r="H24" s="49">
        <v>4</v>
      </c>
      <c r="I24" s="49">
        <v>0.8</v>
      </c>
      <c r="J24" s="49">
        <v>2</v>
      </c>
      <c r="K24" s="49">
        <v>0.4</v>
      </c>
      <c r="L24" s="49">
        <v>4</v>
      </c>
      <c r="M24" s="49">
        <v>0.8</v>
      </c>
      <c r="N24" s="49">
        <v>2</v>
      </c>
      <c r="O24" s="49">
        <v>0.4</v>
      </c>
    </row>
    <row r="25" spans="6:15" x14ac:dyDescent="0.35">
      <c r="F25" s="50" t="s">
        <v>147</v>
      </c>
      <c r="G25" s="49">
        <v>15</v>
      </c>
      <c r="H25" s="49">
        <v>5</v>
      </c>
      <c r="I25" s="49">
        <v>0.75</v>
      </c>
      <c r="J25" s="49">
        <v>4</v>
      </c>
      <c r="K25" s="49">
        <v>0.6</v>
      </c>
      <c r="L25" s="49">
        <v>4</v>
      </c>
      <c r="M25" s="49">
        <v>0.6</v>
      </c>
      <c r="N25" s="49">
        <v>4</v>
      </c>
      <c r="O25" s="49">
        <v>0.6</v>
      </c>
    </row>
    <row r="26" spans="6:15" x14ac:dyDescent="0.35">
      <c r="F26" s="50" t="s">
        <v>148</v>
      </c>
      <c r="G26" s="49">
        <v>10</v>
      </c>
      <c r="H26" s="49">
        <v>4</v>
      </c>
      <c r="I26" s="49">
        <v>0.4</v>
      </c>
      <c r="J26" s="49">
        <v>2</v>
      </c>
      <c r="K26" s="49">
        <v>0.2</v>
      </c>
      <c r="L26" s="49">
        <v>4</v>
      </c>
      <c r="M26" s="49">
        <v>0.4</v>
      </c>
      <c r="N26" s="49">
        <v>2</v>
      </c>
      <c r="O26" s="49">
        <v>0.2</v>
      </c>
    </row>
    <row r="27" spans="6:15" x14ac:dyDescent="0.35">
      <c r="F27" s="50" t="s">
        <v>149</v>
      </c>
      <c r="G27" s="49">
        <v>5</v>
      </c>
      <c r="H27" s="49">
        <v>4</v>
      </c>
      <c r="I27" s="49">
        <v>0.2</v>
      </c>
      <c r="J27" s="49">
        <v>2</v>
      </c>
      <c r="K27" s="49">
        <v>0.1</v>
      </c>
      <c r="L27" s="49">
        <v>5</v>
      </c>
      <c r="M27" s="49">
        <v>0.25</v>
      </c>
      <c r="N27" s="49">
        <v>1</v>
      </c>
      <c r="O27" s="49">
        <v>0.05</v>
      </c>
    </row>
    <row r="28" spans="6:15" x14ac:dyDescent="0.35">
      <c r="F28" s="50" t="s">
        <v>150</v>
      </c>
      <c r="G28" s="49">
        <v>20</v>
      </c>
      <c r="H28" s="49">
        <v>4</v>
      </c>
      <c r="I28" s="49">
        <v>0.8</v>
      </c>
      <c r="J28" s="49">
        <v>4</v>
      </c>
      <c r="K28" s="49">
        <v>0.8</v>
      </c>
      <c r="L28" s="49">
        <v>4</v>
      </c>
      <c r="M28" s="49">
        <v>0.8</v>
      </c>
      <c r="N28" s="49">
        <v>3</v>
      </c>
      <c r="O28" s="49">
        <v>0.6</v>
      </c>
    </row>
    <row r="29" spans="6:15" x14ac:dyDescent="0.35">
      <c r="F29" s="50" t="s">
        <v>151</v>
      </c>
      <c r="G29" s="49">
        <v>5</v>
      </c>
      <c r="H29" s="49">
        <v>4</v>
      </c>
      <c r="I29" s="49">
        <v>0.2</v>
      </c>
      <c r="J29" s="49">
        <v>2</v>
      </c>
      <c r="K29" s="49">
        <v>0.1</v>
      </c>
      <c r="L29" s="49">
        <v>2</v>
      </c>
      <c r="M29" s="49">
        <v>0.1</v>
      </c>
      <c r="N29" s="49">
        <v>2</v>
      </c>
      <c r="O29" s="49">
        <v>0.1</v>
      </c>
    </row>
    <row r="30" spans="6:15" x14ac:dyDescent="0.35">
      <c r="F30" s="50" t="s">
        <v>152</v>
      </c>
      <c r="G30" s="49">
        <v>5</v>
      </c>
      <c r="H30" s="49">
        <v>5</v>
      </c>
      <c r="I30" s="49">
        <v>0.25</v>
      </c>
      <c r="J30" s="49">
        <v>3</v>
      </c>
      <c r="K30" s="49">
        <v>0.15</v>
      </c>
      <c r="L30" s="49">
        <v>3</v>
      </c>
      <c r="M30" s="49">
        <v>0.15</v>
      </c>
      <c r="N30" s="49">
        <v>2</v>
      </c>
      <c r="O30" s="49">
        <v>0.1</v>
      </c>
    </row>
    <row r="31" spans="6:15" x14ac:dyDescent="0.35">
      <c r="G31" s="157" t="s">
        <v>153</v>
      </c>
      <c r="H31" s="157"/>
      <c r="I31" s="163">
        <f>SUM(I23:I30)</f>
        <v>4.4000000000000004</v>
      </c>
      <c r="J31" s="157"/>
      <c r="K31" s="157">
        <f>SUM(K23:K30)</f>
        <v>2.95</v>
      </c>
      <c r="L31" s="157"/>
      <c r="M31" s="157">
        <f>SUM(M23:M30)</f>
        <v>3.9000000000000004</v>
      </c>
      <c r="N31" s="157"/>
      <c r="O31" s="157">
        <f>SUM(O23:O30)</f>
        <v>2.2500000000000004</v>
      </c>
    </row>
    <row r="32" spans="6:15" x14ac:dyDescent="0.35">
      <c r="G32" s="157" t="s">
        <v>154</v>
      </c>
      <c r="I32" s="157">
        <v>1</v>
      </c>
      <c r="K32" s="157">
        <v>3</v>
      </c>
      <c r="M32" s="157">
        <v>2</v>
      </c>
      <c r="O32" s="157">
        <v>4</v>
      </c>
    </row>
    <row r="33" spans="6:15" ht="15" thickBot="1" x14ac:dyDescent="0.4">
      <c r="F33" s="56"/>
      <c r="G33" s="52" t="s">
        <v>155</v>
      </c>
      <c r="H33" s="56"/>
      <c r="I33" s="161" t="s">
        <v>156</v>
      </c>
      <c r="J33" s="52"/>
      <c r="K33" s="52" t="s">
        <v>157</v>
      </c>
      <c r="L33" s="52"/>
      <c r="M33" s="52" t="s">
        <v>157</v>
      </c>
      <c r="N33" s="52"/>
      <c r="O33" s="52" t="s">
        <v>157</v>
      </c>
    </row>
    <row r="34" spans="6:15" ht="2.5" customHeight="1" x14ac:dyDescent="0.35">
      <c r="G34" s="157"/>
      <c r="H34" s="4"/>
      <c r="I34" s="4"/>
      <c r="J34" s="4"/>
      <c r="K34" s="4"/>
      <c r="L34" s="4"/>
      <c r="M34" s="4"/>
      <c r="N34" s="4"/>
      <c r="O34" s="4"/>
    </row>
    <row r="35" spans="6:15" ht="60" customHeight="1" x14ac:dyDescent="0.35">
      <c r="G35" s="53"/>
    </row>
    <row r="36" spans="6:15" x14ac:dyDescent="0.35">
      <c r="F36" s="156" t="s">
        <v>90</v>
      </c>
      <c r="G36" s="53"/>
      <c r="H36" s="94" t="s">
        <v>136</v>
      </c>
      <c r="I36" s="94"/>
      <c r="J36" s="94" t="s">
        <v>137</v>
      </c>
      <c r="K36" s="94"/>
      <c r="L36" s="159" t="s">
        <v>138</v>
      </c>
      <c r="M36" s="159"/>
      <c r="N36" s="94" t="s">
        <v>139</v>
      </c>
      <c r="O36" s="94"/>
    </row>
    <row r="37" spans="6:15" x14ac:dyDescent="0.35">
      <c r="F37" s="50" t="s">
        <v>144</v>
      </c>
      <c r="G37" s="158">
        <v>20</v>
      </c>
      <c r="H37" s="49">
        <v>4</v>
      </c>
      <c r="I37" s="49">
        <v>0.8</v>
      </c>
      <c r="J37" s="49">
        <v>4</v>
      </c>
      <c r="K37" s="49">
        <v>0.8</v>
      </c>
      <c r="L37" s="49">
        <v>4</v>
      </c>
      <c r="M37" s="49">
        <v>0.8</v>
      </c>
      <c r="N37" s="49">
        <v>4</v>
      </c>
      <c r="O37" s="49">
        <v>0.8</v>
      </c>
    </row>
    <row r="38" spans="6:15" x14ac:dyDescent="0.35">
      <c r="F38" s="50" t="s">
        <v>159</v>
      </c>
      <c r="G38" s="158">
        <v>20</v>
      </c>
      <c r="H38" s="49">
        <v>3</v>
      </c>
      <c r="I38" s="49">
        <v>0.6</v>
      </c>
      <c r="J38" s="49">
        <v>1</v>
      </c>
      <c r="K38" s="49">
        <v>0.2</v>
      </c>
      <c r="L38" s="49">
        <v>4</v>
      </c>
      <c r="M38" s="49">
        <v>0.8</v>
      </c>
      <c r="N38" s="49">
        <v>2</v>
      </c>
      <c r="O38" s="49">
        <v>0.4</v>
      </c>
    </row>
    <row r="39" spans="6:15" x14ac:dyDescent="0.35">
      <c r="F39" s="50" t="s">
        <v>147</v>
      </c>
      <c r="G39" s="158">
        <v>15</v>
      </c>
      <c r="H39" s="49">
        <v>4</v>
      </c>
      <c r="I39" s="49">
        <v>0.6</v>
      </c>
      <c r="J39" s="49">
        <v>2</v>
      </c>
      <c r="K39" s="49">
        <v>0.3</v>
      </c>
      <c r="L39" s="49">
        <v>5</v>
      </c>
      <c r="M39" s="49">
        <v>0.75</v>
      </c>
      <c r="N39" s="49">
        <v>3</v>
      </c>
      <c r="O39" s="49">
        <v>0.45</v>
      </c>
    </row>
    <row r="40" spans="6:15" x14ac:dyDescent="0.35">
      <c r="F40" s="50" t="s">
        <v>148</v>
      </c>
      <c r="G40" s="158">
        <v>10</v>
      </c>
      <c r="H40" s="49">
        <v>4</v>
      </c>
      <c r="I40" s="49">
        <v>0.4</v>
      </c>
      <c r="J40" s="49">
        <v>3</v>
      </c>
      <c r="K40" s="49">
        <v>0.3</v>
      </c>
      <c r="L40" s="49">
        <v>4</v>
      </c>
      <c r="M40" s="49">
        <v>0.4</v>
      </c>
      <c r="N40" s="49">
        <v>2</v>
      </c>
      <c r="O40" s="49">
        <v>0.2</v>
      </c>
    </row>
    <row r="41" spans="6:15" x14ac:dyDescent="0.35">
      <c r="F41" s="50" t="s">
        <v>149</v>
      </c>
      <c r="G41" s="158">
        <v>5</v>
      </c>
      <c r="H41" s="49">
        <v>3</v>
      </c>
      <c r="I41" s="49">
        <v>0.15</v>
      </c>
      <c r="J41" s="49">
        <v>2</v>
      </c>
      <c r="K41" s="49">
        <v>0.1</v>
      </c>
      <c r="L41" s="49">
        <v>5</v>
      </c>
      <c r="M41" s="49">
        <v>0.25</v>
      </c>
      <c r="N41" s="49">
        <v>1</v>
      </c>
      <c r="O41" s="49">
        <v>0.05</v>
      </c>
    </row>
    <row r="42" spans="6:15" x14ac:dyDescent="0.35">
      <c r="F42" s="50" t="s">
        <v>150</v>
      </c>
      <c r="G42" s="158">
        <v>20</v>
      </c>
      <c r="H42" s="49">
        <v>2</v>
      </c>
      <c r="I42" s="49">
        <v>0.4</v>
      </c>
      <c r="J42" s="49">
        <v>2</v>
      </c>
      <c r="K42" s="49">
        <v>0.4</v>
      </c>
      <c r="L42" s="49">
        <v>5</v>
      </c>
      <c r="M42" s="162">
        <v>1</v>
      </c>
      <c r="N42" s="49">
        <v>2</v>
      </c>
      <c r="O42" s="49">
        <v>0.4</v>
      </c>
    </row>
    <row r="43" spans="6:15" x14ac:dyDescent="0.35">
      <c r="F43" s="50" t="s">
        <v>151</v>
      </c>
      <c r="G43" s="158">
        <v>5</v>
      </c>
      <c r="H43" s="49">
        <v>3</v>
      </c>
      <c r="I43" s="49">
        <v>0.15</v>
      </c>
      <c r="J43" s="49">
        <v>2</v>
      </c>
      <c r="K43" s="49">
        <v>0.1</v>
      </c>
      <c r="L43" s="49">
        <v>4</v>
      </c>
      <c r="M43" s="49">
        <v>0.2</v>
      </c>
      <c r="N43" s="49">
        <v>2</v>
      </c>
      <c r="O43" s="49">
        <v>0.1</v>
      </c>
    </row>
    <row r="44" spans="6:15" x14ac:dyDescent="0.35">
      <c r="F44" s="50" t="s">
        <v>152</v>
      </c>
      <c r="G44" s="158">
        <v>5</v>
      </c>
      <c r="H44" s="49">
        <v>3</v>
      </c>
      <c r="I44" s="49">
        <v>0.15</v>
      </c>
      <c r="J44" s="49">
        <v>2</v>
      </c>
      <c r="K44" s="49">
        <v>0.1</v>
      </c>
      <c r="L44" s="49">
        <v>4</v>
      </c>
      <c r="M44" s="49">
        <v>0.2</v>
      </c>
      <c r="N44" s="49">
        <v>2</v>
      </c>
      <c r="O44" s="49">
        <v>0.1</v>
      </c>
    </row>
    <row r="45" spans="6:15" x14ac:dyDescent="0.35">
      <c r="G45" s="157" t="s">
        <v>153</v>
      </c>
      <c r="H45" s="157"/>
      <c r="I45" s="157">
        <f>SUM(I37:I44)</f>
        <v>3.2499999999999996</v>
      </c>
      <c r="J45" s="157"/>
      <c r="K45" s="157">
        <f>SUM(K37:K44)</f>
        <v>2.3000000000000003</v>
      </c>
      <c r="L45" s="157"/>
      <c r="M45" s="157">
        <f>SUM(M37:M44)</f>
        <v>4.4000000000000004</v>
      </c>
      <c r="N45" s="157"/>
      <c r="O45" s="157">
        <f>SUM(O37:O44)</f>
        <v>2.5000000000000004</v>
      </c>
    </row>
    <row r="46" spans="6:15" x14ac:dyDescent="0.35">
      <c r="G46" s="157" t="s">
        <v>154</v>
      </c>
      <c r="I46" s="157">
        <v>2</v>
      </c>
      <c r="K46" s="157">
        <v>4</v>
      </c>
      <c r="M46" s="157">
        <v>1</v>
      </c>
      <c r="O46" s="157">
        <v>3</v>
      </c>
    </row>
    <row r="47" spans="6:15" ht="15" thickBot="1" x14ac:dyDescent="0.4">
      <c r="F47" s="56"/>
      <c r="G47" s="52" t="s">
        <v>155</v>
      </c>
      <c r="H47" s="56"/>
      <c r="I47" s="52" t="s">
        <v>157</v>
      </c>
      <c r="J47" s="52"/>
      <c r="K47" s="52" t="s">
        <v>157</v>
      </c>
      <c r="L47" s="52"/>
      <c r="M47" s="161" t="s">
        <v>156</v>
      </c>
      <c r="N47" s="52"/>
      <c r="O47" s="52" t="s">
        <v>157</v>
      </c>
    </row>
  </sheetData>
  <mergeCells count="12">
    <mergeCell ref="H36:I36"/>
    <mergeCell ref="J36:K36"/>
    <mergeCell ref="L36:M36"/>
    <mergeCell ref="N36:O36"/>
    <mergeCell ref="H6:I6"/>
    <mergeCell ref="J6:K6"/>
    <mergeCell ref="L6:M6"/>
    <mergeCell ref="N6:O6"/>
    <mergeCell ref="H22:I22"/>
    <mergeCell ref="J22:K22"/>
    <mergeCell ref="L22:M22"/>
    <mergeCell ref="N22:O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TablaN°1</vt:lpstr>
      <vt:lpstr>TablaN°2</vt:lpstr>
      <vt:lpstr>Tabla N°3</vt:lpstr>
      <vt:lpstr>TablaN°4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veneg</dc:creator>
  <cp:lastModifiedBy>veneg</cp:lastModifiedBy>
  <dcterms:created xsi:type="dcterms:W3CDTF">2021-11-18T18:42:04Z</dcterms:created>
  <dcterms:modified xsi:type="dcterms:W3CDTF">2022-01-10T14:24:23Z</dcterms:modified>
</cp:coreProperties>
</file>